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share.autodesk.com/personal/felipe_hernandez_autodesk_com/Documents/Desktop/"/>
    </mc:Choice>
  </mc:AlternateContent>
  <xr:revisionPtr revIDLastSave="4" documentId="8_{746B39AD-E29B-4F5D-8ABA-053D6D7BA52C}" xr6:coauthVersionLast="47" xr6:coauthVersionMax="47" xr10:uidLastSave="{5BCF70F9-D4C7-4704-8D80-EB99FFFDB6F2}"/>
  <bookViews>
    <workbookView xWindow="8040" yWindow="1710" windowWidth="20790" windowHeight="15570" xr2:uid="{60B81F30-A2D0-48F9-BCE2-CC111BDF6EBB}"/>
  </bookViews>
  <sheets>
    <sheet name="Outflow components" sheetId="1" r:id="rId1"/>
    <sheet name="Demand, leakage resul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10" i="2"/>
  <c r="E10" i="2" s="1"/>
  <c r="D11" i="2"/>
  <c r="E11" i="2" s="1"/>
  <c r="D12" i="2"/>
  <c r="D13" i="2"/>
  <c r="D14" i="2"/>
  <c r="E14" i="2" s="1"/>
  <c r="D15" i="2"/>
  <c r="E15" i="2" s="1"/>
  <c r="D16" i="2"/>
  <c r="D17" i="2"/>
  <c r="D18" i="2"/>
  <c r="E18" i="2" s="1"/>
  <c r="D19" i="2"/>
  <c r="D20" i="2"/>
  <c r="D21" i="2"/>
  <c r="E21" i="2" s="1"/>
  <c r="D22" i="2"/>
  <c r="E22" i="2" s="1"/>
  <c r="D23" i="2"/>
  <c r="E23" i="2" s="1"/>
  <c r="D24" i="2"/>
  <c r="E24" i="2" s="1"/>
  <c r="D25" i="2"/>
  <c r="E25" i="2" s="1"/>
  <c r="D26" i="2"/>
  <c r="E26" i="2" s="1"/>
  <c r="D27" i="2"/>
  <c r="E27" i="2" s="1"/>
  <c r="D28" i="2"/>
  <c r="E28" i="2" s="1"/>
  <c r="D29" i="2"/>
  <c r="E29" i="2" s="1"/>
  <c r="D30" i="2"/>
  <c r="E30" i="2" s="1"/>
  <c r="D31" i="2"/>
  <c r="E31" i="2" s="1"/>
  <c r="D32" i="2"/>
  <c r="D33" i="2"/>
  <c r="D34" i="2"/>
  <c r="E34" i="2" s="1"/>
  <c r="D35" i="2"/>
  <c r="E35" i="2" s="1"/>
  <c r="D36" i="2"/>
  <c r="E36" i="2" s="1"/>
  <c r="D37" i="2"/>
  <c r="E37" i="2" s="1"/>
  <c r="D38" i="2"/>
  <c r="E38" i="2" s="1"/>
  <c r="D39" i="2"/>
  <c r="E39" i="2" s="1"/>
  <c r="D40" i="2"/>
  <c r="E40" i="2" s="1"/>
  <c r="D41" i="2"/>
  <c r="D42" i="2"/>
  <c r="E42" i="2" s="1"/>
  <c r="D43" i="2"/>
  <c r="D44" i="2"/>
  <c r="D45" i="2"/>
  <c r="D46" i="2"/>
  <c r="E46" i="2" s="1"/>
  <c r="D47" i="2"/>
  <c r="E47" i="2" s="1"/>
  <c r="D48" i="2"/>
  <c r="E48" i="2" s="1"/>
  <c r="D49" i="2"/>
  <c r="E49" i="2" s="1"/>
  <c r="D50" i="2"/>
  <c r="E50" i="2" s="1"/>
  <c r="D51" i="2"/>
  <c r="E51" i="2" s="1"/>
  <c r="D52" i="2"/>
  <c r="E52" i="2" s="1"/>
  <c r="D53" i="2"/>
  <c r="E53" i="2" s="1"/>
  <c r="D54" i="2"/>
  <c r="E54" i="2" s="1"/>
  <c r="D55" i="2"/>
  <c r="D56" i="2"/>
  <c r="D57" i="2"/>
  <c r="E57" i="2" s="1"/>
  <c r="D58" i="2"/>
  <c r="E58" i="2" s="1"/>
  <c r="D59" i="2"/>
  <c r="E59" i="2" s="1"/>
  <c r="D60" i="2"/>
  <c r="E60" i="2" s="1"/>
  <c r="D61" i="2"/>
  <c r="E61" i="2" s="1"/>
  <c r="D62" i="2"/>
  <c r="E62" i="2" s="1"/>
  <c r="D63" i="2"/>
  <c r="E63" i="2" s="1"/>
  <c r="D64" i="2"/>
  <c r="E64" i="2" s="1"/>
  <c r="D65" i="2"/>
  <c r="D66" i="2"/>
  <c r="E66" i="2" s="1"/>
  <c r="D67" i="2"/>
  <c r="E67" i="2" s="1"/>
  <c r="D68" i="2"/>
  <c r="D69" i="2"/>
  <c r="D70" i="2"/>
  <c r="E70" i="2" s="1"/>
  <c r="D71" i="2"/>
  <c r="E71" i="2" s="1"/>
  <c r="D72" i="2"/>
  <c r="D73" i="2"/>
  <c r="D74" i="2"/>
  <c r="E74" i="2" s="1"/>
  <c r="D75" i="2"/>
  <c r="E75" i="2" s="1"/>
  <c r="D76" i="2"/>
  <c r="E76" i="2" s="1"/>
  <c r="D77" i="2"/>
  <c r="D78" i="2"/>
  <c r="E78" i="2" s="1"/>
  <c r="D79" i="2"/>
  <c r="D80" i="2"/>
  <c r="D81" i="2"/>
  <c r="D82" i="2"/>
  <c r="E82" i="2" s="1"/>
  <c r="D83" i="2"/>
  <c r="E83" i="2" s="1"/>
  <c r="D84" i="2"/>
  <c r="E84" i="2" s="1"/>
  <c r="D85" i="2"/>
  <c r="E85" i="2" s="1"/>
  <c r="D86" i="2"/>
  <c r="D87" i="2"/>
  <c r="E87" i="2" s="1"/>
  <c r="D88" i="2"/>
  <c r="D89" i="2"/>
  <c r="E89" i="2" s="1"/>
  <c r="D90" i="2"/>
  <c r="E90" i="2" s="1"/>
  <c r="D91" i="2"/>
  <c r="E91" i="2" s="1"/>
  <c r="D92" i="2"/>
  <c r="D93" i="2"/>
  <c r="D94" i="2"/>
  <c r="E94" i="2" s="1"/>
  <c r="D95" i="2"/>
  <c r="E95" i="2" s="1"/>
  <c r="D96" i="2"/>
  <c r="E96" i="2" s="1"/>
  <c r="D97" i="2"/>
  <c r="E97" i="2" s="1"/>
  <c r="D98" i="2"/>
  <c r="E98" i="2" s="1"/>
  <c r="D99" i="2"/>
  <c r="E99" i="2" s="1"/>
  <c r="D100" i="2"/>
  <c r="E100" i="2" s="1"/>
  <c r="D101" i="2"/>
  <c r="D102" i="2"/>
  <c r="E102" i="2" s="1"/>
  <c r="D103" i="2"/>
  <c r="E103" i="2" s="1"/>
  <c r="D104" i="2"/>
  <c r="D105" i="2"/>
  <c r="D9" i="2"/>
  <c r="E9" i="2" s="1"/>
  <c r="D5" i="1"/>
  <c r="E12" i="2"/>
  <c r="E13" i="2"/>
  <c r="E16" i="2"/>
  <c r="E17" i="2"/>
  <c r="E19" i="2"/>
  <c r="E20" i="2"/>
  <c r="E32" i="2"/>
  <c r="E33" i="2"/>
  <c r="E41" i="2"/>
  <c r="E43" i="2"/>
  <c r="E44" i="2"/>
  <c r="E45" i="2"/>
  <c r="E55" i="2"/>
  <c r="E56" i="2"/>
  <c r="E65" i="2"/>
  <c r="E68" i="2"/>
  <c r="E69" i="2"/>
  <c r="E72" i="2"/>
  <c r="E73" i="2"/>
  <c r="E77" i="2"/>
  <c r="E79" i="2"/>
  <c r="E80" i="2"/>
  <c r="E81" i="2"/>
  <c r="E86" i="2"/>
  <c r="E88" i="2"/>
  <c r="E92" i="2"/>
  <c r="E93" i="2"/>
  <c r="E101" i="2"/>
  <c r="E104" i="2"/>
  <c r="E105" i="2"/>
  <c r="E9" i="1"/>
  <c r="D9" i="1"/>
  <c r="E6" i="2" l="1"/>
  <c r="D6" i="2"/>
  <c r="F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tc={5CD238A1-00CA-4008-9AFD-0CAB4DD2D117}</author>
    <author>tc={89D68905-9E8E-4F91-BCE5-44BC1721E00E}</author>
    <author>tc={5A4E7C08-FACE-4C6D-914B-91BF843B2D83}</author>
    <author>tc={C81F66F0-BE0A-4E58-ADDE-31DF79FB6CAC}</author>
  </authors>
  <commentList>
    <comment ref="B8" authorId="0" shapeId="0" xr:uid="{5CD238A1-00CA-4008-9AFD-0CAB4DD2D117}">
      <text>
        <t>[Threaded comment]
Your version of Excel allows you to read this threaded comment; however, any edits to it will get removed if the file is opened in a newer version of Excel. Learn more: https://go.microsoft.com/fwlink/?linkid=870924
Comment:
    Take this column's values from your model's Junction Demand Data DB table (Input)</t>
      </text>
    </comment>
    <comment ref="C8" authorId="1" shapeId="0" xr:uid="{89D68905-9E8E-4F91-BCE5-44BC1721E00E}">
      <text>
        <t>[Threaded comment]
Your version of Excel allows you to read this threaded comment; however, any edits to it will get removed if the file is opened in a newer version of Excel. Learn more: https://go.microsoft.com/fwlink/?linkid=870924
Comment:
    Select a time in the day with representative pressure and copy the values from the report table (input)</t>
      </text>
    </comment>
    <comment ref="D8" authorId="2" shapeId="0" xr:uid="{5A4E7C08-FACE-4C6D-914B-91BF843B2D83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portion of the outflow that corresponds to actual demand. Copy these values into the Junction Demand Data DB table. (output)</t>
      </text>
    </comment>
    <comment ref="F8" authorId="3" shapeId="0" xr:uid="{C81F66F0-BE0A-4E58-ADDE-31DF79FB6CAC}">
      <text>
        <t>[Threaded comment]
Your version of Excel allows you to read this threaded comment; however, any edits to it will get removed if the file is opened in a newer version of Excel. Learn more: https://go.microsoft.com/fwlink/?linkid=870924
Comment:
    Solve the emitter coefficient for each node from the emitter equation Q=cp^x. Copy the resulting values in the Junction Emitter DB table under "Extended Modeling Data". (output)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tc={79E677A8-59C9-427F-9296-F1D313B2633D}</author>
    <author>tc={4F320254-8EFA-488D-880C-A750AF72F498}</author>
    <author>tc={42260D31-4478-44F2-AC33-91446BB2BAB9}</author>
    <author>tc={FCC09819-1E49-4819-8653-63EE86BA21B0}</author>
    <author>tc={BD3239D1-EE03-40A1-9F66-341F1E17DB10}</author>
    <author>tc={38248E06-631C-4314-B797-A90D04BC5D3C}</author>
  </authors>
  <commentList>
    <comment ref="D4" authorId="0" shapeId="0" xr:uid="{79E677A8-59C9-427F-9296-F1D313B2633D}">
      <text>
        <t>[Threaded comment]
Your version of Excel allows you to read this threaded comment; however, any edits to it will get removed if the file is opened in a newer version of Excel. Learn more: https://go.microsoft.com/fwlink/?linkid=870924
Comment:
    Obrtain this value from the junction (input)</t>
      </text>
    </comment>
    <comment ref="B8" authorId="1" shapeId="0" xr:uid="{4F320254-8EFA-488D-880C-A750AF72F498}">
      <text>
        <t>[Threaded comment]
Your version of Excel allows you to read this threaded comment; however, any edits to it will get removed if the file is opened in a newer version of Excel. Learn more: https://go.microsoft.com/fwlink/?linkid=870924
Comment:
    Obtain these values from the demand time series in the Report Manager (input)</t>
      </text>
    </comment>
    <comment ref="C8" authorId="2" shapeId="0" xr:uid="{42260D31-4478-44F2-AC33-91446BB2BAB9}">
      <text>
        <t>[Threaded comment]
Your version of Excel allows you to read this threaded comment; however, any edits to it will get removed if the file is opened in a newer version of Excel. Learn more: https://go.microsoft.com/fwlink/?linkid=870924
Comment:
    Obtain these values from the pressure time series in the Report Manager (input)</t>
      </text>
    </comment>
    <comment ref="D8" authorId="3" shapeId="0" xr:uid="{FCC09819-1E49-4819-8653-63EE86BA21B0}">
      <text>
        <t>[Threaded comment]
Your version of Excel allows you to read this threaded comment; however, any edits to it will get removed if the file is opened in a newer version of Excel. Learn more: https://go.microsoft.com/fwlink/?linkid=870924
Comment:
    Computed using the emitter equation: Q=cp^x (output)</t>
      </text>
    </comment>
    <comment ref="E8" authorId="4" shapeId="0" xr:uid="{BD3239D1-EE03-40A1-9F66-341F1E17DB10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difference between the total outflow and the emitter flow (output)</t>
      </text>
    </comment>
    <comment ref="F8" authorId="5" shapeId="0" xr:uid="{38248E06-631C-4314-B797-A90D04BC5D3C}">
      <text>
        <t>[Threaded comment]
Your version of Excel allows you to read this threaded comment; however, any edits to it will get removed if the file is opened in a newer version of Excel. Learn more: https://go.microsoft.com/fwlink/?linkid=870924
Comment:
    Normalized actual demand pattern. Copy these values into a new pattern and assign to corresponding junctions. (output)</t>
      </text>
    </comment>
  </commentList>
</comments>
</file>

<file path=xl/sharedStrings.xml><?xml version="1.0" encoding="utf-8"?>
<sst xmlns="http://schemas.openxmlformats.org/spreadsheetml/2006/main" count="720" uniqueCount="718">
  <si>
    <t>J10</t>
  </si>
  <si>
    <t>J12</t>
  </si>
  <si>
    <t>J14</t>
  </si>
  <si>
    <t>J16</t>
  </si>
  <si>
    <t>J18</t>
  </si>
  <si>
    <t>J20</t>
  </si>
  <si>
    <t>J22</t>
  </si>
  <si>
    <t>J24</t>
  </si>
  <si>
    <t>J26</t>
  </si>
  <si>
    <t>J28</t>
  </si>
  <si>
    <t>J30</t>
  </si>
  <si>
    <t>J32</t>
  </si>
  <si>
    <t>J34</t>
  </si>
  <si>
    <t>J36</t>
  </si>
  <si>
    <t>J38</t>
  </si>
  <si>
    <t>J40</t>
  </si>
  <si>
    <t>J42</t>
  </si>
  <si>
    <t>J44</t>
  </si>
  <si>
    <t>J46</t>
  </si>
  <si>
    <t>J48</t>
  </si>
  <si>
    <t>J50</t>
  </si>
  <si>
    <t>J52</t>
  </si>
  <si>
    <t>J54</t>
  </si>
  <si>
    <t>J56</t>
  </si>
  <si>
    <t>J58</t>
  </si>
  <si>
    <t>J60</t>
  </si>
  <si>
    <t>J62</t>
  </si>
  <si>
    <t>J64</t>
  </si>
  <si>
    <t>J66</t>
  </si>
  <si>
    <t>J68</t>
  </si>
  <si>
    <t>J70</t>
  </si>
  <si>
    <t>J72</t>
  </si>
  <si>
    <t>J74</t>
  </si>
  <si>
    <t>J76</t>
  </si>
  <si>
    <t>J78</t>
  </si>
  <si>
    <t>J80</t>
  </si>
  <si>
    <t>J82</t>
  </si>
  <si>
    <t>J84</t>
  </si>
  <si>
    <t>J86</t>
  </si>
  <si>
    <t>J88</t>
  </si>
  <si>
    <t>J90</t>
  </si>
  <si>
    <t>J92</t>
  </si>
  <si>
    <t>J94</t>
  </si>
  <si>
    <t>J96</t>
  </si>
  <si>
    <t>J98</t>
  </si>
  <si>
    <t>Total outflow (gpm)</t>
  </si>
  <si>
    <t>Base demand (gpm)</t>
  </si>
  <si>
    <t>Pressure (psi)</t>
  </si>
  <si>
    <t>Pressure at noon (psi)</t>
  </si>
  <si>
    <t>Emitter coefficient</t>
  </si>
  <si>
    <t>Percentage actual demand =</t>
  </si>
  <si>
    <t>Percentage leakage =</t>
  </si>
  <si>
    <t>Emitter exponent =</t>
  </si>
  <si>
    <t>Actual demand (gpm)</t>
  </si>
  <si>
    <t>Leak flow (gpm)</t>
  </si>
  <si>
    <t>Emitter coefficient, actual demand estimation</t>
  </si>
  <si>
    <t>Junction ID</t>
  </si>
  <si>
    <t>Actual demand, leak flow time series</t>
  </si>
  <si>
    <t>Emitter coefficient =</t>
  </si>
  <si>
    <t>Time (h)</t>
  </si>
  <si>
    <t>Emitter flow (gpm)</t>
  </si>
  <si>
    <t>Use this sheet to separate base demands into actual base demands and emitter coefficients; to prepare pressure-dependent leakage models in InfoWater</t>
  </si>
  <si>
    <t>J100</t>
  </si>
  <si>
    <t>J102</t>
  </si>
  <si>
    <t>J104</t>
  </si>
  <si>
    <t>J106</t>
  </si>
  <si>
    <t>J108</t>
  </si>
  <si>
    <t>J110</t>
  </si>
  <si>
    <t>J112</t>
  </si>
  <si>
    <t>J114</t>
  </si>
  <si>
    <t>J116</t>
  </si>
  <si>
    <t>J118</t>
  </si>
  <si>
    <t>J120</t>
  </si>
  <si>
    <t>J122</t>
  </si>
  <si>
    <t>J124</t>
  </si>
  <si>
    <t>J126</t>
  </si>
  <si>
    <t>J128</t>
  </si>
  <si>
    <t>J130</t>
  </si>
  <si>
    <t>J132</t>
  </si>
  <si>
    <t>J134</t>
  </si>
  <si>
    <t>J136</t>
  </si>
  <si>
    <t>J138</t>
  </si>
  <si>
    <t>J140</t>
  </si>
  <si>
    <t>J142</t>
  </si>
  <si>
    <t>J144</t>
  </si>
  <si>
    <t>J146</t>
  </si>
  <si>
    <t>J148</t>
  </si>
  <si>
    <t>J150</t>
  </si>
  <si>
    <t>J152</t>
  </si>
  <si>
    <t>J154</t>
  </si>
  <si>
    <t>J156</t>
  </si>
  <si>
    <t>J158</t>
  </si>
  <si>
    <t>J160</t>
  </si>
  <si>
    <t>J162</t>
  </si>
  <si>
    <t>J164</t>
  </si>
  <si>
    <t>J166</t>
  </si>
  <si>
    <t>J168</t>
  </si>
  <si>
    <t>J170</t>
  </si>
  <si>
    <t>J172</t>
  </si>
  <si>
    <t>J174</t>
  </si>
  <si>
    <t>J176</t>
  </si>
  <si>
    <t>J178</t>
  </si>
  <si>
    <t>J180</t>
  </si>
  <si>
    <t>J182</t>
  </si>
  <si>
    <t>J184</t>
  </si>
  <si>
    <t>J186</t>
  </si>
  <si>
    <t>J188</t>
  </si>
  <si>
    <t>J190</t>
  </si>
  <si>
    <t>J192</t>
  </si>
  <si>
    <t>J194</t>
  </si>
  <si>
    <t>J196</t>
  </si>
  <si>
    <t>J198</t>
  </si>
  <si>
    <t>J200</t>
  </si>
  <si>
    <t>J202</t>
  </si>
  <si>
    <t>J204</t>
  </si>
  <si>
    <t>J206</t>
  </si>
  <si>
    <t>J208</t>
  </si>
  <si>
    <t>J210</t>
  </si>
  <si>
    <t>J212</t>
  </si>
  <si>
    <t>J214</t>
  </si>
  <si>
    <t>J216</t>
  </si>
  <si>
    <t>J218</t>
  </si>
  <si>
    <t>J220</t>
  </si>
  <si>
    <t>J222</t>
  </si>
  <si>
    <t>J224</t>
  </si>
  <si>
    <t>J226</t>
  </si>
  <si>
    <t>J228</t>
  </si>
  <si>
    <t>J230</t>
  </si>
  <si>
    <t>J232</t>
  </si>
  <si>
    <t>J234</t>
  </si>
  <si>
    <t>J236</t>
  </si>
  <si>
    <t>J238</t>
  </si>
  <si>
    <t>J240</t>
  </si>
  <si>
    <t>J242</t>
  </si>
  <si>
    <t>J244</t>
  </si>
  <si>
    <t>J246</t>
  </si>
  <si>
    <t>J248</t>
  </si>
  <si>
    <t>J250</t>
  </si>
  <si>
    <t>J252</t>
  </si>
  <si>
    <t>J254</t>
  </si>
  <si>
    <t>J256</t>
  </si>
  <si>
    <t>J258</t>
  </si>
  <si>
    <t>J260</t>
  </si>
  <si>
    <t>J262</t>
  </si>
  <si>
    <t>J264</t>
  </si>
  <si>
    <t>J266</t>
  </si>
  <si>
    <t>J268</t>
  </si>
  <si>
    <t>J270</t>
  </si>
  <si>
    <t>J272</t>
  </si>
  <si>
    <t>J274</t>
  </si>
  <si>
    <t>J276</t>
  </si>
  <si>
    <t>J278</t>
  </si>
  <si>
    <t>J280</t>
  </si>
  <si>
    <t>J282</t>
  </si>
  <si>
    <t>J284</t>
  </si>
  <si>
    <t>J286</t>
  </si>
  <si>
    <t>J288</t>
  </si>
  <si>
    <t>J290</t>
  </si>
  <si>
    <t>J292</t>
  </si>
  <si>
    <t>J294</t>
  </si>
  <si>
    <t>J296</t>
  </si>
  <si>
    <t>J298</t>
  </si>
  <si>
    <t>J300</t>
  </si>
  <si>
    <t>J302</t>
  </si>
  <si>
    <t>J304</t>
  </si>
  <si>
    <t>J306</t>
  </si>
  <si>
    <t>J308</t>
  </si>
  <si>
    <t>J310</t>
  </si>
  <si>
    <t>J312</t>
  </si>
  <si>
    <t>J314</t>
  </si>
  <si>
    <t>J316</t>
  </si>
  <si>
    <t>J318</t>
  </si>
  <si>
    <t>J320</t>
  </si>
  <si>
    <t>J322</t>
  </si>
  <si>
    <t>J324</t>
  </si>
  <si>
    <t>J326</t>
  </si>
  <si>
    <t>J328</t>
  </si>
  <si>
    <t>J330</t>
  </si>
  <si>
    <t>J332</t>
  </si>
  <si>
    <t>J334</t>
  </si>
  <si>
    <t>J336</t>
  </si>
  <si>
    <t>J338</t>
  </si>
  <si>
    <t>J340</t>
  </si>
  <si>
    <t>J342</t>
  </si>
  <si>
    <t>J344</t>
  </si>
  <si>
    <t>J346</t>
  </si>
  <si>
    <t>J348</t>
  </si>
  <si>
    <t>J350</t>
  </si>
  <si>
    <t>J352</t>
  </si>
  <si>
    <t>J354</t>
  </si>
  <si>
    <t>J356</t>
  </si>
  <si>
    <t>J358</t>
  </si>
  <si>
    <t>J360</t>
  </si>
  <si>
    <t>J362</t>
  </si>
  <si>
    <t>J364</t>
  </si>
  <si>
    <t>J366</t>
  </si>
  <si>
    <t>J368</t>
  </si>
  <si>
    <t>J370</t>
  </si>
  <si>
    <t>J372</t>
  </si>
  <si>
    <t>J374</t>
  </si>
  <si>
    <t>J376</t>
  </si>
  <si>
    <t>J378</t>
  </si>
  <si>
    <t>J380</t>
  </si>
  <si>
    <t>J382</t>
  </si>
  <si>
    <t>J384</t>
  </si>
  <si>
    <t>J386</t>
  </si>
  <si>
    <t>J388</t>
  </si>
  <si>
    <t>J390</t>
  </si>
  <si>
    <t>J392</t>
  </si>
  <si>
    <t>J394</t>
  </si>
  <si>
    <t>J396</t>
  </si>
  <si>
    <t>J398</t>
  </si>
  <si>
    <t>J400</t>
  </si>
  <si>
    <t>J402</t>
  </si>
  <si>
    <t>J404</t>
  </si>
  <si>
    <t>J406</t>
  </si>
  <si>
    <t>J408</t>
  </si>
  <si>
    <t>J410</t>
  </si>
  <si>
    <t>J412</t>
  </si>
  <si>
    <t>J414</t>
  </si>
  <si>
    <t>J416</t>
  </si>
  <si>
    <t>J418</t>
  </si>
  <si>
    <t>J420</t>
  </si>
  <si>
    <t>J422</t>
  </si>
  <si>
    <t>J424</t>
  </si>
  <si>
    <t>J426</t>
  </si>
  <si>
    <t>J428</t>
  </si>
  <si>
    <t>J430</t>
  </si>
  <si>
    <t>J432</t>
  </si>
  <si>
    <t>J434</t>
  </si>
  <si>
    <t>J436</t>
  </si>
  <si>
    <t>J438</t>
  </si>
  <si>
    <t>J440</t>
  </si>
  <si>
    <t>J442</t>
  </si>
  <si>
    <t>J444</t>
  </si>
  <si>
    <t>J446</t>
  </si>
  <si>
    <t>J448</t>
  </si>
  <si>
    <t>J450</t>
  </si>
  <si>
    <t>J452</t>
  </si>
  <si>
    <t>J454</t>
  </si>
  <si>
    <t>J456</t>
  </si>
  <si>
    <t>J458</t>
  </si>
  <si>
    <t>J460</t>
  </si>
  <si>
    <t>J462</t>
  </si>
  <si>
    <t>J464</t>
  </si>
  <si>
    <t>J466</t>
  </si>
  <si>
    <t>J468</t>
  </si>
  <si>
    <t>J470</t>
  </si>
  <si>
    <t>J472</t>
  </si>
  <si>
    <t>J474</t>
  </si>
  <si>
    <t>J476</t>
  </si>
  <si>
    <t>J478</t>
  </si>
  <si>
    <t>J480</t>
  </si>
  <si>
    <t>J482</t>
  </si>
  <si>
    <t>J484</t>
  </si>
  <si>
    <t>J486</t>
  </si>
  <si>
    <t>J488</t>
  </si>
  <si>
    <t>J490</t>
  </si>
  <si>
    <t>J492</t>
  </si>
  <si>
    <t>J494</t>
  </si>
  <si>
    <t>J496</t>
  </si>
  <si>
    <t>J498</t>
  </si>
  <si>
    <t>J500</t>
  </si>
  <si>
    <t>J502</t>
  </si>
  <si>
    <t>J504</t>
  </si>
  <si>
    <t>J506</t>
  </si>
  <si>
    <t>J508</t>
  </si>
  <si>
    <t>J510</t>
  </si>
  <si>
    <t>J512</t>
  </si>
  <si>
    <t>J514</t>
  </si>
  <si>
    <t>J516</t>
  </si>
  <si>
    <t>J518</t>
  </si>
  <si>
    <t>J520</t>
  </si>
  <si>
    <t>J522</t>
  </si>
  <si>
    <t>J524</t>
  </si>
  <si>
    <t>J526</t>
  </si>
  <si>
    <t>J528</t>
  </si>
  <si>
    <t>J530</t>
  </si>
  <si>
    <t>J532</t>
  </si>
  <si>
    <t>J534</t>
  </si>
  <si>
    <t>J536</t>
  </si>
  <si>
    <t>J538</t>
  </si>
  <si>
    <t>J540</t>
  </si>
  <si>
    <t>J542</t>
  </si>
  <si>
    <t>J544</t>
  </si>
  <si>
    <t>J546</t>
  </si>
  <si>
    <t>J548</t>
  </si>
  <si>
    <t>J550</t>
  </si>
  <si>
    <t>J552</t>
  </si>
  <si>
    <t>J554</t>
  </si>
  <si>
    <t>J556</t>
  </si>
  <si>
    <t>J558</t>
  </si>
  <si>
    <t>J560</t>
  </si>
  <si>
    <t>J562</t>
  </si>
  <si>
    <t>J564</t>
  </si>
  <si>
    <t>J566</t>
  </si>
  <si>
    <t>J568</t>
  </si>
  <si>
    <t>J570</t>
  </si>
  <si>
    <t>J572</t>
  </si>
  <si>
    <t>J574</t>
  </si>
  <si>
    <t>J576</t>
  </si>
  <si>
    <t>J578</t>
  </si>
  <si>
    <t>J580</t>
  </si>
  <si>
    <t>J582</t>
  </si>
  <si>
    <t>J584</t>
  </si>
  <si>
    <t>J586</t>
  </si>
  <si>
    <t>J588</t>
  </si>
  <si>
    <t>J590</t>
  </si>
  <si>
    <t>J592</t>
  </si>
  <si>
    <t>J594</t>
  </si>
  <si>
    <t>J596</t>
  </si>
  <si>
    <t>J598</t>
  </si>
  <si>
    <t>J600</t>
  </si>
  <si>
    <t>J602</t>
  </si>
  <si>
    <t>J604</t>
  </si>
  <si>
    <t>J606</t>
  </si>
  <si>
    <t>J608</t>
  </si>
  <si>
    <t>J610</t>
  </si>
  <si>
    <t>J612</t>
  </si>
  <si>
    <t>J614</t>
  </si>
  <si>
    <t>J616</t>
  </si>
  <si>
    <t>J618</t>
  </si>
  <si>
    <t>J620</t>
  </si>
  <si>
    <t>J622</t>
  </si>
  <si>
    <t>J624</t>
  </si>
  <si>
    <t>J626</t>
  </si>
  <si>
    <t>J628</t>
  </si>
  <si>
    <t>J630</t>
  </si>
  <si>
    <t>J632</t>
  </si>
  <si>
    <t>J634</t>
  </si>
  <si>
    <t>J636</t>
  </si>
  <si>
    <t>J638</t>
  </si>
  <si>
    <t>J640</t>
  </si>
  <si>
    <t>J642</t>
  </si>
  <si>
    <t>J644</t>
  </si>
  <si>
    <t>J646</t>
  </si>
  <si>
    <t>J648</t>
  </si>
  <si>
    <t>J650</t>
  </si>
  <si>
    <t>J652</t>
  </si>
  <si>
    <t>J654</t>
  </si>
  <si>
    <t>J656</t>
  </si>
  <si>
    <t>J658</t>
  </si>
  <si>
    <t>J660</t>
  </si>
  <si>
    <t>J662</t>
  </si>
  <si>
    <t>J664</t>
  </si>
  <si>
    <t>J666</t>
  </si>
  <si>
    <t>J668</t>
  </si>
  <si>
    <t>J670</t>
  </si>
  <si>
    <t>J672</t>
  </si>
  <si>
    <t>J674</t>
  </si>
  <si>
    <t>J676</t>
  </si>
  <si>
    <t>J678</t>
  </si>
  <si>
    <t>J680</t>
  </si>
  <si>
    <t>J682</t>
  </si>
  <si>
    <t>J684</t>
  </si>
  <si>
    <t>J686</t>
  </si>
  <si>
    <t>J688</t>
  </si>
  <si>
    <t>J690</t>
  </si>
  <si>
    <t>J692</t>
  </si>
  <si>
    <t>J694</t>
  </si>
  <si>
    <t>J696</t>
  </si>
  <si>
    <t>J698</t>
  </si>
  <si>
    <t>J700</t>
  </si>
  <si>
    <t>J702</t>
  </si>
  <si>
    <t>J704</t>
  </si>
  <si>
    <t>J706</t>
  </si>
  <si>
    <t>J708</t>
  </si>
  <si>
    <t>J710</t>
  </si>
  <si>
    <t>J712</t>
  </si>
  <si>
    <t>J714</t>
  </si>
  <si>
    <t>J716</t>
  </si>
  <si>
    <t>J718</t>
  </si>
  <si>
    <t>J720</t>
  </si>
  <si>
    <t>J722</t>
  </si>
  <si>
    <t>J724</t>
  </si>
  <si>
    <t>J726</t>
  </si>
  <si>
    <t>J728</t>
  </si>
  <si>
    <t>J730</t>
  </si>
  <si>
    <t>J732</t>
  </si>
  <si>
    <t>J734</t>
  </si>
  <si>
    <t>J736</t>
  </si>
  <si>
    <t>J738</t>
  </si>
  <si>
    <t>J740</t>
  </si>
  <si>
    <t>J742</t>
  </si>
  <si>
    <t>J744</t>
  </si>
  <si>
    <t>J746</t>
  </si>
  <si>
    <t>J748</t>
  </si>
  <si>
    <t>J750</t>
  </si>
  <si>
    <t>J752</t>
  </si>
  <si>
    <t>J754</t>
  </si>
  <si>
    <t>J756</t>
  </si>
  <si>
    <t>J758</t>
  </si>
  <si>
    <t>J760</t>
  </si>
  <si>
    <t>J762</t>
  </si>
  <si>
    <t>J764</t>
  </si>
  <si>
    <t>J766</t>
  </si>
  <si>
    <t>J768</t>
  </si>
  <si>
    <t>J770</t>
  </si>
  <si>
    <t>J772</t>
  </si>
  <si>
    <t>J774</t>
  </si>
  <si>
    <t>J776</t>
  </si>
  <si>
    <t>J778</t>
  </si>
  <si>
    <t>J780</t>
  </si>
  <si>
    <t>J782</t>
  </si>
  <si>
    <t>J784</t>
  </si>
  <si>
    <t>J786</t>
  </si>
  <si>
    <t>J788</t>
  </si>
  <si>
    <t>J790</t>
  </si>
  <si>
    <t>J792</t>
  </si>
  <si>
    <t>J794</t>
  </si>
  <si>
    <t>J796</t>
  </si>
  <si>
    <t>J798</t>
  </si>
  <si>
    <t>J800</t>
  </si>
  <si>
    <t>J802</t>
  </si>
  <si>
    <t>J804</t>
  </si>
  <si>
    <t>J806</t>
  </si>
  <si>
    <t>J808</t>
  </si>
  <si>
    <t>J810</t>
  </si>
  <si>
    <t>J812</t>
  </si>
  <si>
    <t>J814</t>
  </si>
  <si>
    <t>J816</t>
  </si>
  <si>
    <t>J818</t>
  </si>
  <si>
    <t>J820</t>
  </si>
  <si>
    <t>J822</t>
  </si>
  <si>
    <t>J824</t>
  </si>
  <si>
    <t>J826</t>
  </si>
  <si>
    <t>J828</t>
  </si>
  <si>
    <t>J830</t>
  </si>
  <si>
    <t>J832</t>
  </si>
  <si>
    <t>J834</t>
  </si>
  <si>
    <t>J836</t>
  </si>
  <si>
    <t>J838</t>
  </si>
  <si>
    <t>J840</t>
  </si>
  <si>
    <t>J842</t>
  </si>
  <si>
    <t>J844</t>
  </si>
  <si>
    <t>J846</t>
  </si>
  <si>
    <t>J848</t>
  </si>
  <si>
    <t>J850</t>
  </si>
  <si>
    <t>J852</t>
  </si>
  <si>
    <t>J854</t>
  </si>
  <si>
    <t>J856</t>
  </si>
  <si>
    <t>J858</t>
  </si>
  <si>
    <t>J860</t>
  </si>
  <si>
    <t>J862</t>
  </si>
  <si>
    <t>J864</t>
  </si>
  <si>
    <t>J866</t>
  </si>
  <si>
    <t>J868</t>
  </si>
  <si>
    <t>J870</t>
  </si>
  <si>
    <t>J872</t>
  </si>
  <si>
    <t>J874</t>
  </si>
  <si>
    <t>J876</t>
  </si>
  <si>
    <t>J878</t>
  </si>
  <si>
    <t>J880</t>
  </si>
  <si>
    <t>J882</t>
  </si>
  <si>
    <t>J884</t>
  </si>
  <si>
    <t>J886</t>
  </si>
  <si>
    <t>J888</t>
  </si>
  <si>
    <t>J890</t>
  </si>
  <si>
    <t>J892</t>
  </si>
  <si>
    <t>J894</t>
  </si>
  <si>
    <t>J896</t>
  </si>
  <si>
    <t>J898</t>
  </si>
  <si>
    <t>J900</t>
  </si>
  <si>
    <t>J902</t>
  </si>
  <si>
    <t>J904</t>
  </si>
  <si>
    <t>J906</t>
  </si>
  <si>
    <t>J908</t>
  </si>
  <si>
    <t>J910</t>
  </si>
  <si>
    <t>J912</t>
  </si>
  <si>
    <t>J914</t>
  </si>
  <si>
    <t>J916</t>
  </si>
  <si>
    <t>J918</t>
  </si>
  <si>
    <t>J920</t>
  </si>
  <si>
    <t>J922</t>
  </si>
  <si>
    <t>J924</t>
  </si>
  <si>
    <t>J926</t>
  </si>
  <si>
    <t>J928</t>
  </si>
  <si>
    <t>J930</t>
  </si>
  <si>
    <t>J932</t>
  </si>
  <si>
    <t>J934</t>
  </si>
  <si>
    <t>J936</t>
  </si>
  <si>
    <t>J938</t>
  </si>
  <si>
    <t>J940</t>
  </si>
  <si>
    <t>J942</t>
  </si>
  <si>
    <t>J944</t>
  </si>
  <si>
    <t>J946</t>
  </si>
  <si>
    <t>J948</t>
  </si>
  <si>
    <t>J950</t>
  </si>
  <si>
    <t>J952</t>
  </si>
  <si>
    <t>J954</t>
  </si>
  <si>
    <t>J956</t>
  </si>
  <si>
    <t>J958</t>
  </si>
  <si>
    <t>J960</t>
  </si>
  <si>
    <t>J962</t>
  </si>
  <si>
    <t>J964</t>
  </si>
  <si>
    <t>J966</t>
  </si>
  <si>
    <t>J968</t>
  </si>
  <si>
    <t>J970</t>
  </si>
  <si>
    <t>J972</t>
  </si>
  <si>
    <t>J974</t>
  </si>
  <si>
    <t>J976</t>
  </si>
  <si>
    <t>J978</t>
  </si>
  <si>
    <t>J980</t>
  </si>
  <si>
    <t>J982</t>
  </si>
  <si>
    <t>J984</t>
  </si>
  <si>
    <t>J986</t>
  </si>
  <si>
    <t>J988</t>
  </si>
  <si>
    <t>J990</t>
  </si>
  <si>
    <t>J992</t>
  </si>
  <si>
    <t>J994</t>
  </si>
  <si>
    <t>J996</t>
  </si>
  <si>
    <t>J998</t>
  </si>
  <si>
    <t>J1000</t>
  </si>
  <si>
    <t>J1002</t>
  </si>
  <si>
    <t>J1004</t>
  </si>
  <si>
    <t>J1006</t>
  </si>
  <si>
    <t>J1008</t>
  </si>
  <si>
    <t>J1012</t>
  </si>
  <si>
    <t>J1014</t>
  </si>
  <si>
    <t>J1016</t>
  </si>
  <si>
    <t>J1018</t>
  </si>
  <si>
    <t>J1020</t>
  </si>
  <si>
    <t>J1022</t>
  </si>
  <si>
    <t>J1024</t>
  </si>
  <si>
    <t>J1026</t>
  </si>
  <si>
    <t>J1028</t>
  </si>
  <si>
    <t>J1030</t>
  </si>
  <si>
    <t>J1032</t>
  </si>
  <si>
    <t>J1034</t>
  </si>
  <si>
    <t>J1036</t>
  </si>
  <si>
    <t>J1038</t>
  </si>
  <si>
    <t>J1040</t>
  </si>
  <si>
    <t>J1042</t>
  </si>
  <si>
    <t>J1044</t>
  </si>
  <si>
    <t>J1046</t>
  </si>
  <si>
    <t>J1048</t>
  </si>
  <si>
    <t>J1050</t>
  </si>
  <si>
    <t>J1052</t>
  </si>
  <si>
    <t>J1054</t>
  </si>
  <si>
    <t>J1056</t>
  </si>
  <si>
    <t>J1058</t>
  </si>
  <si>
    <t>J1060</t>
  </si>
  <si>
    <t>J1062</t>
  </si>
  <si>
    <t>J1064</t>
  </si>
  <si>
    <t>J1066</t>
  </si>
  <si>
    <t>J1068</t>
  </si>
  <si>
    <t>J1070</t>
  </si>
  <si>
    <t>J1072</t>
  </si>
  <si>
    <t>J1074</t>
  </si>
  <si>
    <t>J1076</t>
  </si>
  <si>
    <t>J1078</t>
  </si>
  <si>
    <t>J1080</t>
  </si>
  <si>
    <t>J1082</t>
  </si>
  <si>
    <t>J1084</t>
  </si>
  <si>
    <t>J1086</t>
  </si>
  <si>
    <t>J1088</t>
  </si>
  <si>
    <t>J1090</t>
  </si>
  <si>
    <t>J1092</t>
  </si>
  <si>
    <t>J1094</t>
  </si>
  <si>
    <t>J1096</t>
  </si>
  <si>
    <t>J1098</t>
  </si>
  <si>
    <t>J1100</t>
  </si>
  <si>
    <t>J1102</t>
  </si>
  <si>
    <t>J1104</t>
  </si>
  <si>
    <t>J1106</t>
  </si>
  <si>
    <t>J1108</t>
  </si>
  <si>
    <t>J1110</t>
  </si>
  <si>
    <t>J1112</t>
  </si>
  <si>
    <t>J1114</t>
  </si>
  <si>
    <t>J1116</t>
  </si>
  <si>
    <t>J1118</t>
  </si>
  <si>
    <t>J1120</t>
  </si>
  <si>
    <t>J1122</t>
  </si>
  <si>
    <t>J1124</t>
  </si>
  <si>
    <t>J1126</t>
  </si>
  <si>
    <t>J1128</t>
  </si>
  <si>
    <t>J1130</t>
  </si>
  <si>
    <t>J1132</t>
  </si>
  <si>
    <t>J1134</t>
  </si>
  <si>
    <t>J1136</t>
  </si>
  <si>
    <t>J1138</t>
  </si>
  <si>
    <t>J1140</t>
  </si>
  <si>
    <t>J1142</t>
  </si>
  <si>
    <t>J1144</t>
  </si>
  <si>
    <t>J1146</t>
  </si>
  <si>
    <t>J1148</t>
  </si>
  <si>
    <t>J1150</t>
  </si>
  <si>
    <t>J1152</t>
  </si>
  <si>
    <t>J1154</t>
  </si>
  <si>
    <t>J1156</t>
  </si>
  <si>
    <t>J1158</t>
  </si>
  <si>
    <t>J1160</t>
  </si>
  <si>
    <t>J1162</t>
  </si>
  <si>
    <t>J1164</t>
  </si>
  <si>
    <t>J1166</t>
  </si>
  <si>
    <t>J1168</t>
  </si>
  <si>
    <t>J1170</t>
  </si>
  <si>
    <t>J1172</t>
  </si>
  <si>
    <t>J1174</t>
  </si>
  <si>
    <t>J1176</t>
  </si>
  <si>
    <t>J1178</t>
  </si>
  <si>
    <t>J1180</t>
  </si>
  <si>
    <t>J1182</t>
  </si>
  <si>
    <t>J1184</t>
  </si>
  <si>
    <t>J1186</t>
  </si>
  <si>
    <t>J1188</t>
  </si>
  <si>
    <t>J1190</t>
  </si>
  <si>
    <t>J1192</t>
  </si>
  <si>
    <t>J1194</t>
  </si>
  <si>
    <t>J1196</t>
  </si>
  <si>
    <t>J1198</t>
  </si>
  <si>
    <t>J1200</t>
  </si>
  <si>
    <t>J1202</t>
  </si>
  <si>
    <t>J1204</t>
  </si>
  <si>
    <t>J1206</t>
  </si>
  <si>
    <t>J1208</t>
  </si>
  <si>
    <t>J1210</t>
  </si>
  <si>
    <t>J1212</t>
  </si>
  <si>
    <t>J1214</t>
  </si>
  <si>
    <t>J1216</t>
  </si>
  <si>
    <t>J1218</t>
  </si>
  <si>
    <t>J1220</t>
  </si>
  <si>
    <t>J1222</t>
  </si>
  <si>
    <t>J1224</t>
  </si>
  <si>
    <t>J1226</t>
  </si>
  <si>
    <t>J1228</t>
  </si>
  <si>
    <t>J1230</t>
  </si>
  <si>
    <t>J1232</t>
  </si>
  <si>
    <t>J1234</t>
  </si>
  <si>
    <t>J1236</t>
  </si>
  <si>
    <t>J1238</t>
  </si>
  <si>
    <t>J1240</t>
  </si>
  <si>
    <t>J1242</t>
  </si>
  <si>
    <t>J1244</t>
  </si>
  <si>
    <t>J1246</t>
  </si>
  <si>
    <t>J1248</t>
  </si>
  <si>
    <t>J1250</t>
  </si>
  <si>
    <t>J1252</t>
  </si>
  <si>
    <t>J1254</t>
  </si>
  <si>
    <t>J1256</t>
  </si>
  <si>
    <t>J1258</t>
  </si>
  <si>
    <t>J1260</t>
  </si>
  <si>
    <t>J1262</t>
  </si>
  <si>
    <t>J1264</t>
  </si>
  <si>
    <t>J1266</t>
  </si>
  <si>
    <t>J1268</t>
  </si>
  <si>
    <t>J1270</t>
  </si>
  <si>
    <t>J1272</t>
  </si>
  <si>
    <t>J1274</t>
  </si>
  <si>
    <t>J1276</t>
  </si>
  <si>
    <t>J1278</t>
  </si>
  <si>
    <t>J1280</t>
  </si>
  <si>
    <t>J1282</t>
  </si>
  <si>
    <t>J1284</t>
  </si>
  <si>
    <t>J1286</t>
  </si>
  <si>
    <t>J1288</t>
  </si>
  <si>
    <t>J1290</t>
  </si>
  <si>
    <t>J1292</t>
  </si>
  <si>
    <t>J1294</t>
  </si>
  <si>
    <t>J1296</t>
  </si>
  <si>
    <t>J1298</t>
  </si>
  <si>
    <t>J1300</t>
  </si>
  <si>
    <t>J1302</t>
  </si>
  <si>
    <t>J1304</t>
  </si>
  <si>
    <t>J1306</t>
  </si>
  <si>
    <t>J1308</t>
  </si>
  <si>
    <t>J1310</t>
  </si>
  <si>
    <t>J1312</t>
  </si>
  <si>
    <t>J1314</t>
  </si>
  <si>
    <t>J1316</t>
  </si>
  <si>
    <t>J1318</t>
  </si>
  <si>
    <t>J1320</t>
  </si>
  <si>
    <t>J1322</t>
  </si>
  <si>
    <t>J1324</t>
  </si>
  <si>
    <t>J1326</t>
  </si>
  <si>
    <t>J1328</t>
  </si>
  <si>
    <t>J1330</t>
  </si>
  <si>
    <t>J1332</t>
  </si>
  <si>
    <t>J1334</t>
  </si>
  <si>
    <t>J1336</t>
  </si>
  <si>
    <t>J1338</t>
  </si>
  <si>
    <t>J1340</t>
  </si>
  <si>
    <t>J1342</t>
  </si>
  <si>
    <t>J1344</t>
  </si>
  <si>
    <t>J1346</t>
  </si>
  <si>
    <t>J1348</t>
  </si>
  <si>
    <t>J1350</t>
  </si>
  <si>
    <t>J1352</t>
  </si>
  <si>
    <t>J1354</t>
  </si>
  <si>
    <t>J1356</t>
  </si>
  <si>
    <t>J1358</t>
  </si>
  <si>
    <t>J1360</t>
  </si>
  <si>
    <t>J1362</t>
  </si>
  <si>
    <t>J1364</t>
  </si>
  <si>
    <t>J1366</t>
  </si>
  <si>
    <t>J1368</t>
  </si>
  <si>
    <t>J1370</t>
  </si>
  <si>
    <t>J1372</t>
  </si>
  <si>
    <t>J1374</t>
  </si>
  <si>
    <t>J1376</t>
  </si>
  <si>
    <t>J1378</t>
  </si>
  <si>
    <t>J1380</t>
  </si>
  <si>
    <t>J1382</t>
  </si>
  <si>
    <t>J1384</t>
  </si>
  <si>
    <t>J1386</t>
  </si>
  <si>
    <t>J1388</t>
  </si>
  <si>
    <t>J1390</t>
  </si>
  <si>
    <t>J1392</t>
  </si>
  <si>
    <t>J1394</t>
  </si>
  <si>
    <t>J1396</t>
  </si>
  <si>
    <t>J1398</t>
  </si>
  <si>
    <t>J1400</t>
  </si>
  <si>
    <t>J1404</t>
  </si>
  <si>
    <t>J1406</t>
  </si>
  <si>
    <t>J1414</t>
  </si>
  <si>
    <t>Average =</t>
  </si>
  <si>
    <t>New pattern</t>
  </si>
  <si>
    <t>Use this sheet to visualize the total outflow, actual demand, and leakage flow in a junction, and to create actual demand patterns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</si>
</sst>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textRotation="60"/>
    </xf>
    <xf numFmtId="0" fontId="1" fillId="0" borderId="0" xfId="0" applyFont="1" applyAlignment="1">
      <alignment horizontal="right"/>
    </xf>
    <xf numFmtId="9" fontId="0" fillId="0" borderId="0" xfId="0" applyNumberFormat="1"/>
    <xf numFmtId="0" fontId="2" fillId="0" borderId="0" xfId="0" applyFont="1"/>
    <xf numFmtId="0" fontId="0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Outflow component</a:t>
            </a:r>
            <a:r>
              <a:rPr lang="en-US" baseline="0"/>
              <a:t> time series for a single junction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'Demand, leakage results'!$B$8</c:f>
              <c:strCache>
                <c:ptCount val="1"/>
                <c:pt idx="0">
                  <c:v>Total outflow (gpm)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'Demand, leakage results'!$A$9:$A$105</c:f>
              <c:numCache>
                <c:formatCode>General</c:formatCode>
                <c:ptCount val="9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</c:numCache>
            </c:numRef>
          </c:xVal>
          <c:yVal>
            <c:numRef>
              <c:f>'Demand, leakage results'!$B$9:$B$105</c:f>
              <c:numCache>
                <c:formatCode>0.0000</c:formatCode>
                <c:ptCount val="97"/>
                <c:pt idx="0">
                  <c:v>0.38253300000000001</c:v>
                </c:pt>
                <c:pt idx="1">
                  <c:v>0.34977599999999998</c:v>
                </c:pt>
                <c:pt idx="2">
                  <c:v>0.32543100000000003</c:v>
                </c:pt>
                <c:pt idx="3">
                  <c:v>0.31709599999999999</c:v>
                </c:pt>
                <c:pt idx="4">
                  <c:v>0.30102000000000001</c:v>
                </c:pt>
                <c:pt idx="5">
                  <c:v>0.30102000000000001</c:v>
                </c:pt>
                <c:pt idx="6">
                  <c:v>0.30935600000000002</c:v>
                </c:pt>
                <c:pt idx="7">
                  <c:v>0.30935600000000002</c:v>
                </c:pt>
                <c:pt idx="8">
                  <c:v>0.30935600000000002</c:v>
                </c:pt>
                <c:pt idx="9">
                  <c:v>0.292686</c:v>
                </c:pt>
                <c:pt idx="10">
                  <c:v>0.30102000000000001</c:v>
                </c:pt>
                <c:pt idx="11">
                  <c:v>0.30102000000000001</c:v>
                </c:pt>
                <c:pt idx="12">
                  <c:v>0.30102000000000001</c:v>
                </c:pt>
                <c:pt idx="13">
                  <c:v>0.30935600000000002</c:v>
                </c:pt>
                <c:pt idx="14">
                  <c:v>0.30102000000000001</c:v>
                </c:pt>
                <c:pt idx="15">
                  <c:v>0.32543100000000003</c:v>
                </c:pt>
                <c:pt idx="16">
                  <c:v>0.31709599999999999</c:v>
                </c:pt>
                <c:pt idx="17">
                  <c:v>0.32543100000000003</c:v>
                </c:pt>
                <c:pt idx="18">
                  <c:v>0.32543100000000003</c:v>
                </c:pt>
                <c:pt idx="19">
                  <c:v>0.349777</c:v>
                </c:pt>
                <c:pt idx="20">
                  <c:v>0.374191</c:v>
                </c:pt>
                <c:pt idx="21">
                  <c:v>0.374191</c:v>
                </c:pt>
                <c:pt idx="22">
                  <c:v>0.49272700000000003</c:v>
                </c:pt>
                <c:pt idx="23">
                  <c:v>0.52959699999999998</c:v>
                </c:pt>
                <c:pt idx="24">
                  <c:v>0.61101499999999997</c:v>
                </c:pt>
                <c:pt idx="25">
                  <c:v>0.64785899999999996</c:v>
                </c:pt>
                <c:pt idx="26">
                  <c:v>0.782358</c:v>
                </c:pt>
                <c:pt idx="27">
                  <c:v>0.76580199999999998</c:v>
                </c:pt>
                <c:pt idx="28">
                  <c:v>0.79831399999999997</c:v>
                </c:pt>
                <c:pt idx="29">
                  <c:v>0.81037400000000004</c:v>
                </c:pt>
                <c:pt idx="30">
                  <c:v>0.84256900000000001</c:v>
                </c:pt>
                <c:pt idx="31">
                  <c:v>0.90854400000000002</c:v>
                </c:pt>
                <c:pt idx="32">
                  <c:v>0.84607200000000005</c:v>
                </c:pt>
                <c:pt idx="33">
                  <c:v>0.854236</c:v>
                </c:pt>
                <c:pt idx="34">
                  <c:v>0.85017299999999996</c:v>
                </c:pt>
                <c:pt idx="35">
                  <c:v>0.88549299999999997</c:v>
                </c:pt>
                <c:pt idx="36">
                  <c:v>0.85007600000000005</c:v>
                </c:pt>
                <c:pt idx="37">
                  <c:v>0.83847499999999997</c:v>
                </c:pt>
                <c:pt idx="38">
                  <c:v>0.806307</c:v>
                </c:pt>
                <c:pt idx="39">
                  <c:v>0.77408200000000005</c:v>
                </c:pt>
                <c:pt idx="40">
                  <c:v>0.79004200000000002</c:v>
                </c:pt>
                <c:pt idx="41">
                  <c:v>0.81447400000000003</c:v>
                </c:pt>
                <c:pt idx="42">
                  <c:v>0.76166100000000003</c:v>
                </c:pt>
                <c:pt idx="43">
                  <c:v>0.79004200000000002</c:v>
                </c:pt>
                <c:pt idx="44">
                  <c:v>0.77408100000000002</c:v>
                </c:pt>
                <c:pt idx="45">
                  <c:v>0.81447400000000003</c:v>
                </c:pt>
                <c:pt idx="46">
                  <c:v>0.76580199999999998</c:v>
                </c:pt>
                <c:pt idx="47">
                  <c:v>0.78235900000000003</c:v>
                </c:pt>
                <c:pt idx="48">
                  <c:v>0.69709399999999999</c:v>
                </c:pt>
                <c:pt idx="49">
                  <c:v>0.69294900000000004</c:v>
                </c:pt>
                <c:pt idx="50">
                  <c:v>0.668041</c:v>
                </c:pt>
                <c:pt idx="51">
                  <c:v>0.65201299999999995</c:v>
                </c:pt>
                <c:pt idx="52">
                  <c:v>0.62767799999999996</c:v>
                </c:pt>
                <c:pt idx="53">
                  <c:v>0.656169</c:v>
                </c:pt>
                <c:pt idx="54">
                  <c:v>0.67218900000000004</c:v>
                </c:pt>
                <c:pt idx="55">
                  <c:v>0.70894999999999997</c:v>
                </c:pt>
                <c:pt idx="56">
                  <c:v>0.68049000000000004</c:v>
                </c:pt>
                <c:pt idx="57">
                  <c:v>0.623525</c:v>
                </c:pt>
                <c:pt idx="58">
                  <c:v>0.63183400000000001</c:v>
                </c:pt>
                <c:pt idx="59">
                  <c:v>0.656169</c:v>
                </c:pt>
                <c:pt idx="60">
                  <c:v>0.64785899999999996</c:v>
                </c:pt>
                <c:pt idx="61">
                  <c:v>0.63183299999999998</c:v>
                </c:pt>
                <c:pt idx="62">
                  <c:v>0.63183400000000001</c:v>
                </c:pt>
                <c:pt idx="63">
                  <c:v>0.61517299999999997</c:v>
                </c:pt>
                <c:pt idx="64">
                  <c:v>0.66448600000000002</c:v>
                </c:pt>
                <c:pt idx="65">
                  <c:v>0.692944</c:v>
                </c:pt>
                <c:pt idx="66">
                  <c:v>0.71724600000000005</c:v>
                </c:pt>
                <c:pt idx="67">
                  <c:v>0.70479999999999998</c:v>
                </c:pt>
                <c:pt idx="68">
                  <c:v>0.73324299999999998</c:v>
                </c:pt>
                <c:pt idx="69">
                  <c:v>0.786497</c:v>
                </c:pt>
                <c:pt idx="70">
                  <c:v>0.885907</c:v>
                </c:pt>
                <c:pt idx="71">
                  <c:v>0.85015799999999997</c:v>
                </c:pt>
                <c:pt idx="72">
                  <c:v>0.84256500000000001</c:v>
                </c:pt>
                <c:pt idx="73">
                  <c:v>0.87804000000000004</c:v>
                </c:pt>
                <c:pt idx="74">
                  <c:v>0.82619600000000004</c:v>
                </c:pt>
                <c:pt idx="75">
                  <c:v>0.76580199999999998</c:v>
                </c:pt>
                <c:pt idx="76">
                  <c:v>0.75396600000000003</c:v>
                </c:pt>
                <c:pt idx="77">
                  <c:v>0.76166</c:v>
                </c:pt>
                <c:pt idx="78">
                  <c:v>0.76166100000000003</c:v>
                </c:pt>
                <c:pt idx="79">
                  <c:v>0.70065100000000002</c:v>
                </c:pt>
                <c:pt idx="80">
                  <c:v>0.70479999999999998</c:v>
                </c:pt>
                <c:pt idx="81">
                  <c:v>0.70894999999999997</c:v>
                </c:pt>
                <c:pt idx="82">
                  <c:v>0.70479999999999998</c:v>
                </c:pt>
                <c:pt idx="83">
                  <c:v>0.660331</c:v>
                </c:pt>
                <c:pt idx="84">
                  <c:v>0.63183400000000001</c:v>
                </c:pt>
                <c:pt idx="85">
                  <c:v>0.61517299999999997</c:v>
                </c:pt>
                <c:pt idx="86">
                  <c:v>0.668045</c:v>
                </c:pt>
                <c:pt idx="87">
                  <c:v>0.57476700000000003</c:v>
                </c:pt>
                <c:pt idx="88">
                  <c:v>0.57060900000000003</c:v>
                </c:pt>
                <c:pt idx="89">
                  <c:v>0.52127299999999999</c:v>
                </c:pt>
                <c:pt idx="90">
                  <c:v>0.52543499999999999</c:v>
                </c:pt>
                <c:pt idx="91">
                  <c:v>0.46834199999999998</c:v>
                </c:pt>
                <c:pt idx="92">
                  <c:v>0.419485</c:v>
                </c:pt>
                <c:pt idx="93">
                  <c:v>0.39504699999999998</c:v>
                </c:pt>
                <c:pt idx="94">
                  <c:v>0.374191</c:v>
                </c:pt>
                <c:pt idx="95">
                  <c:v>0.33793699999999999</c:v>
                </c:pt>
                <c:pt idx="96">
                  <c:v>0.38253300000000001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C0-425C-8AAA-7A062D4E8B4A}"/>
            </c:ext>
          </c:extLst>
        </c:ser>
        <c:ser>
          <c:idx val="1"/>
          <c:order val="1"/>
          <c:tx>
            <c:strRef>
              <c:f>'Demand, leakage results'!$E$8</c:f>
              <c:strCache>
                <c:ptCount val="1"/>
                <c:pt idx="0">
                  <c:v>Actual demand (gpm)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'Demand, leakage results'!$A$9:$A$105</c:f>
              <c:numCache>
                <c:formatCode>General</c:formatCode>
                <c:ptCount val="9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</c:numCache>
            </c:numRef>
          </c:xVal>
          <c:yVal>
            <c:numRef>
              <c:f>'Demand, leakage results'!$E$9:$E$105</c:f>
              <c:numCache>
                <c:formatCode>0.0000</c:formatCode>
                <c:ptCount val="97"/>
                <c:pt idx="0">
                  <c:v>0.27337885229282477</c:v>
                </c:pt>
                <c:pt idx="1">
                  <c:v>0.23964066979707532</c:v>
                </c:pt>
                <c:pt idx="2">
                  <c:v>0.21474774614056483</c:v>
                </c:pt>
                <c:pt idx="3">
                  <c:v>0.20625697809357607</c:v>
                </c:pt>
                <c:pt idx="4">
                  <c:v>0.18988995451576901</c:v>
                </c:pt>
                <c:pt idx="5">
                  <c:v>0.18988995451576901</c:v>
                </c:pt>
                <c:pt idx="6">
                  <c:v>0.19837534829129394</c:v>
                </c:pt>
                <c:pt idx="7">
                  <c:v>0.19837534829129394</c:v>
                </c:pt>
                <c:pt idx="8">
                  <c:v>0.19837534829129394</c:v>
                </c:pt>
                <c:pt idx="9">
                  <c:v>0.1814099114991318</c:v>
                </c:pt>
                <c:pt idx="10">
                  <c:v>0.18988995451576901</c:v>
                </c:pt>
                <c:pt idx="11">
                  <c:v>0.18988995451576901</c:v>
                </c:pt>
                <c:pt idx="12">
                  <c:v>0.18988995451576901</c:v>
                </c:pt>
                <c:pt idx="13">
                  <c:v>0.19837534829129394</c:v>
                </c:pt>
                <c:pt idx="14">
                  <c:v>0.18988995451576901</c:v>
                </c:pt>
                <c:pt idx="15">
                  <c:v>0.21474786311262084</c:v>
                </c:pt>
                <c:pt idx="16">
                  <c:v>0.20625697809357607</c:v>
                </c:pt>
                <c:pt idx="17">
                  <c:v>0.21474774614056483</c:v>
                </c:pt>
                <c:pt idx="18">
                  <c:v>0.21474774614056483</c:v>
                </c:pt>
                <c:pt idx="19">
                  <c:v>0.2396411984681073</c:v>
                </c:pt>
                <c:pt idx="20">
                  <c:v>0.26477942958039968</c:v>
                </c:pt>
                <c:pt idx="21">
                  <c:v>0.26477931068809923</c:v>
                </c:pt>
                <c:pt idx="22">
                  <c:v>0.38779786561346696</c:v>
                </c:pt>
                <c:pt idx="23">
                  <c:v>0.42664865533801749</c:v>
                </c:pt>
                <c:pt idx="24">
                  <c:v>0.5135279587946292</c:v>
                </c:pt>
                <c:pt idx="25">
                  <c:v>0.55299561029380673</c:v>
                </c:pt>
                <c:pt idx="26">
                  <c:v>0.69951548640683736</c:v>
                </c:pt>
                <c:pt idx="27">
                  <c:v>0.68119833549893816</c:v>
                </c:pt>
                <c:pt idx="28">
                  <c:v>0.71726737408847585</c:v>
                </c:pt>
                <c:pt idx="29">
                  <c:v>0.73119052617257907</c:v>
                </c:pt>
                <c:pt idx="30">
                  <c:v>0.76888320289705825</c:v>
                </c:pt>
                <c:pt idx="31">
                  <c:v>0.85172770983748203</c:v>
                </c:pt>
                <c:pt idx="32">
                  <c:v>0.77306782441093636</c:v>
                </c:pt>
                <c:pt idx="33">
                  <c:v>0.7827246336126632</c:v>
                </c:pt>
                <c:pt idx="34">
                  <c:v>0.7779290711931427</c:v>
                </c:pt>
                <c:pt idx="35">
                  <c:v>0.82181032722395531</c:v>
                </c:pt>
                <c:pt idx="36">
                  <c:v>0.7779110015730919</c:v>
                </c:pt>
                <c:pt idx="37">
                  <c:v>0.7640883444636033</c:v>
                </c:pt>
                <c:pt idx="38">
                  <c:v>0.72651271752349622</c:v>
                </c:pt>
                <c:pt idx="39">
                  <c:v>0.69034993863355332</c:v>
                </c:pt>
                <c:pt idx="40">
                  <c:v>0.70804990747343466</c:v>
                </c:pt>
                <c:pt idx="41">
                  <c:v>0.7359429390129989</c:v>
                </c:pt>
                <c:pt idx="42">
                  <c:v>0.67663259289700894</c:v>
                </c:pt>
                <c:pt idx="43">
                  <c:v>0.70805259861284942</c:v>
                </c:pt>
                <c:pt idx="44">
                  <c:v>0.69035141995461924</c:v>
                </c:pt>
                <c:pt idx="45">
                  <c:v>0.7359417818574272</c:v>
                </c:pt>
                <c:pt idx="46">
                  <c:v>0.68120002318979489</c:v>
                </c:pt>
                <c:pt idx="47">
                  <c:v>0.69951444957373676</c:v>
                </c:pt>
                <c:pt idx="48">
                  <c:v>0.60606045480054072</c:v>
                </c:pt>
                <c:pt idx="49">
                  <c:v>0.6015698630612869</c:v>
                </c:pt>
                <c:pt idx="50">
                  <c:v>0.57466658030369211</c:v>
                </c:pt>
                <c:pt idx="51">
                  <c:v>0.55745623683596024</c:v>
                </c:pt>
                <c:pt idx="52">
                  <c:v>0.53138086734785572</c:v>
                </c:pt>
                <c:pt idx="53">
                  <c:v>0.56191765721406817</c:v>
                </c:pt>
                <c:pt idx="54">
                  <c:v>0.57913378493740486</c:v>
                </c:pt>
                <c:pt idx="55">
                  <c:v>0.6189309038032863</c:v>
                </c:pt>
                <c:pt idx="56">
                  <c:v>0.58809237796189384</c:v>
                </c:pt>
                <c:pt idx="57">
                  <c:v>0.5269385925668274</c:v>
                </c:pt>
                <c:pt idx="58">
                  <c:v>0.53582458064988658</c:v>
                </c:pt>
                <c:pt idx="59">
                  <c:v>0.56191751984911276</c:v>
                </c:pt>
                <c:pt idx="60">
                  <c:v>0.55299766331928868</c:v>
                </c:pt>
                <c:pt idx="61">
                  <c:v>0.53582452715881068</c:v>
                </c:pt>
                <c:pt idx="62">
                  <c:v>0.53582525681803772</c:v>
                </c:pt>
                <c:pt idx="63">
                  <c:v>0.51800434584452604</c:v>
                </c:pt>
                <c:pt idx="64">
                  <c:v>0.57084335707457645</c:v>
                </c:pt>
                <c:pt idx="65">
                  <c:v>0.60156074294128603</c:v>
                </c:pt>
                <c:pt idx="66">
                  <c:v>0.62796047820046685</c:v>
                </c:pt>
                <c:pt idx="67">
                  <c:v>0.61442396252778919</c:v>
                </c:pt>
                <c:pt idx="68">
                  <c:v>0.64542364353130421</c:v>
                </c:pt>
                <c:pt idx="69">
                  <c:v>0.70410876773772146</c:v>
                </c:pt>
                <c:pt idx="70">
                  <c:v>0.82127110596853337</c:v>
                </c:pt>
                <c:pt idx="71">
                  <c:v>0.77787975763728356</c:v>
                </c:pt>
                <c:pt idx="72">
                  <c:v>0.76889453231837046</c:v>
                </c:pt>
                <c:pt idx="73">
                  <c:v>0.81138674384540166</c:v>
                </c:pt>
                <c:pt idx="74">
                  <c:v>0.74962857324634258</c:v>
                </c:pt>
                <c:pt idx="75">
                  <c:v>0.68119741442702464</c:v>
                </c:pt>
                <c:pt idx="76">
                  <c:v>0.66815914047233904</c:v>
                </c:pt>
                <c:pt idx="77">
                  <c:v>0.67662563889885508</c:v>
                </c:pt>
                <c:pt idx="78">
                  <c:v>0.67662847102040646</c:v>
                </c:pt>
                <c:pt idx="79">
                  <c:v>0.60991842390446405</c:v>
                </c:pt>
                <c:pt idx="80">
                  <c:v>0.6144199406076063</c:v>
                </c:pt>
                <c:pt idx="81">
                  <c:v>0.61892989431953693</c:v>
                </c:pt>
                <c:pt idx="82">
                  <c:v>0.61442482477908122</c:v>
                </c:pt>
                <c:pt idx="83">
                  <c:v>0.56638344492960357</c:v>
                </c:pt>
                <c:pt idx="84">
                  <c:v>0.53582579750034487</c:v>
                </c:pt>
                <c:pt idx="85">
                  <c:v>0.51800447971701247</c:v>
                </c:pt>
                <c:pt idx="86">
                  <c:v>0.57466766070631548</c:v>
                </c:pt>
                <c:pt idx="87">
                  <c:v>0.47466567554300299</c:v>
                </c:pt>
                <c:pt idx="88">
                  <c:v>0.47021914619094907</c:v>
                </c:pt>
                <c:pt idx="89">
                  <c:v>0.41785411073307477</c:v>
                </c:pt>
                <c:pt idx="90">
                  <c:v>0.42224947950502068</c:v>
                </c:pt>
                <c:pt idx="91">
                  <c:v>0.36225491479644756</c:v>
                </c:pt>
                <c:pt idx="92">
                  <c:v>0.31152600465505748</c:v>
                </c:pt>
                <c:pt idx="93">
                  <c:v>0.28628711097117215</c:v>
                </c:pt>
                <c:pt idx="94">
                  <c:v>0.26478037848018249</c:v>
                </c:pt>
                <c:pt idx="95">
                  <c:v>0.2274939801629112</c:v>
                </c:pt>
                <c:pt idx="96">
                  <c:v>0.27337909007645567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C0-425C-8AAA-7A062D4E8B4A}"/>
            </c:ext>
          </c:extLst>
        </c:ser>
        <c:ser>
          <c:idx val="2"/>
          <c:order val="2"/>
          <c:tx>
            <c:strRef>
              <c:f>'Demand, leakage results'!$D$8</c:f>
              <c:strCache>
                <c:ptCount val="1"/>
                <c:pt idx="0">
                  <c:v>Emitter flow (gpm)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'Demand, leakage results'!$A$9:$A$105</c:f>
              <c:numCache>
                <c:formatCode>General</c:formatCode>
                <c:ptCount val="9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  <c:pt idx="41">
                  <c:v>10.25</c:v>
                </c:pt>
                <c:pt idx="42">
                  <c:v>10.5</c:v>
                </c:pt>
                <c:pt idx="43">
                  <c:v>10.75</c:v>
                </c:pt>
                <c:pt idx="44">
                  <c:v>11</c:v>
                </c:pt>
                <c:pt idx="45">
                  <c:v>11.25</c:v>
                </c:pt>
                <c:pt idx="46">
                  <c:v>11.5</c:v>
                </c:pt>
                <c:pt idx="47">
                  <c:v>11.75</c:v>
                </c:pt>
                <c:pt idx="48">
                  <c:v>12</c:v>
                </c:pt>
                <c:pt idx="49">
                  <c:v>12.25</c:v>
                </c:pt>
                <c:pt idx="50">
                  <c:v>12.5</c:v>
                </c:pt>
                <c:pt idx="51">
                  <c:v>12.75</c:v>
                </c:pt>
                <c:pt idx="52">
                  <c:v>13</c:v>
                </c:pt>
                <c:pt idx="53">
                  <c:v>13.25</c:v>
                </c:pt>
                <c:pt idx="54">
                  <c:v>13.5</c:v>
                </c:pt>
                <c:pt idx="55">
                  <c:v>13.75</c:v>
                </c:pt>
                <c:pt idx="56">
                  <c:v>14</c:v>
                </c:pt>
                <c:pt idx="57">
                  <c:v>14.25</c:v>
                </c:pt>
                <c:pt idx="58">
                  <c:v>14.5</c:v>
                </c:pt>
                <c:pt idx="59">
                  <c:v>14.75</c:v>
                </c:pt>
                <c:pt idx="60">
                  <c:v>15</c:v>
                </c:pt>
                <c:pt idx="61">
                  <c:v>15.25</c:v>
                </c:pt>
                <c:pt idx="62">
                  <c:v>15.5</c:v>
                </c:pt>
                <c:pt idx="63">
                  <c:v>15.75</c:v>
                </c:pt>
                <c:pt idx="64">
                  <c:v>16</c:v>
                </c:pt>
                <c:pt idx="65">
                  <c:v>16.25</c:v>
                </c:pt>
                <c:pt idx="66">
                  <c:v>16.5</c:v>
                </c:pt>
                <c:pt idx="67">
                  <c:v>16.75</c:v>
                </c:pt>
                <c:pt idx="68">
                  <c:v>17</c:v>
                </c:pt>
                <c:pt idx="69">
                  <c:v>17.25</c:v>
                </c:pt>
                <c:pt idx="70">
                  <c:v>17.5</c:v>
                </c:pt>
                <c:pt idx="71">
                  <c:v>17.75</c:v>
                </c:pt>
                <c:pt idx="72">
                  <c:v>18</c:v>
                </c:pt>
                <c:pt idx="73">
                  <c:v>18.25</c:v>
                </c:pt>
                <c:pt idx="74">
                  <c:v>18.5</c:v>
                </c:pt>
                <c:pt idx="75">
                  <c:v>18.75</c:v>
                </c:pt>
                <c:pt idx="76">
                  <c:v>19</c:v>
                </c:pt>
                <c:pt idx="77">
                  <c:v>19.25</c:v>
                </c:pt>
                <c:pt idx="78">
                  <c:v>19.5</c:v>
                </c:pt>
                <c:pt idx="79">
                  <c:v>19.75</c:v>
                </c:pt>
                <c:pt idx="80">
                  <c:v>20</c:v>
                </c:pt>
                <c:pt idx="81">
                  <c:v>20.25</c:v>
                </c:pt>
                <c:pt idx="82">
                  <c:v>20.5</c:v>
                </c:pt>
                <c:pt idx="83">
                  <c:v>20.75</c:v>
                </c:pt>
                <c:pt idx="84">
                  <c:v>21</c:v>
                </c:pt>
                <c:pt idx="85">
                  <c:v>21.25</c:v>
                </c:pt>
                <c:pt idx="86">
                  <c:v>21.5</c:v>
                </c:pt>
                <c:pt idx="87">
                  <c:v>21.75</c:v>
                </c:pt>
                <c:pt idx="88">
                  <c:v>22</c:v>
                </c:pt>
                <c:pt idx="89">
                  <c:v>22.25</c:v>
                </c:pt>
                <c:pt idx="90">
                  <c:v>22.5</c:v>
                </c:pt>
                <c:pt idx="91">
                  <c:v>22.75</c:v>
                </c:pt>
                <c:pt idx="92">
                  <c:v>23</c:v>
                </c:pt>
                <c:pt idx="93">
                  <c:v>23.25</c:v>
                </c:pt>
                <c:pt idx="94">
                  <c:v>23.5</c:v>
                </c:pt>
                <c:pt idx="95">
                  <c:v>23.75</c:v>
                </c:pt>
                <c:pt idx="96">
                  <c:v>24</c:v>
                </c:pt>
              </c:numCache>
            </c:numRef>
          </c:xVal>
          <c:yVal>
            <c:numRef>
              <c:f>'Demand, leakage results'!$D$9:$D$105</c:f>
              <c:numCache>
                <c:formatCode>0.0000</c:formatCode>
                <c:ptCount val="97"/>
                <c:pt idx="0">
                  <c:v>0.10915414770717526</c:v>
                </c:pt>
                <c:pt idx="1">
                  <c:v>0.11013533020292467</c:v>
                </c:pt>
                <c:pt idx="2">
                  <c:v>0.1106832538594352</c:v>
                </c:pt>
                <c:pt idx="3">
                  <c:v>0.11083902190642392</c:v>
                </c:pt>
                <c:pt idx="4">
                  <c:v>0.11113004548423099</c:v>
                </c:pt>
                <c:pt idx="5">
                  <c:v>0.11113004548423099</c:v>
                </c:pt>
                <c:pt idx="6">
                  <c:v>0.11098065170870607</c:v>
                </c:pt>
                <c:pt idx="7">
                  <c:v>0.11098065170870607</c:v>
                </c:pt>
                <c:pt idx="8">
                  <c:v>0.11098065170870607</c:v>
                </c:pt>
                <c:pt idx="9">
                  <c:v>0.1112760885008682</c:v>
                </c:pt>
                <c:pt idx="10">
                  <c:v>0.11113004548423099</c:v>
                </c:pt>
                <c:pt idx="11">
                  <c:v>0.11113004548423099</c:v>
                </c:pt>
                <c:pt idx="12">
                  <c:v>0.11113004548423099</c:v>
                </c:pt>
                <c:pt idx="13">
                  <c:v>0.11098065170870607</c:v>
                </c:pt>
                <c:pt idx="14">
                  <c:v>0.11113004548423099</c:v>
                </c:pt>
                <c:pt idx="15">
                  <c:v>0.11068313688737917</c:v>
                </c:pt>
                <c:pt idx="16">
                  <c:v>0.11083902190642392</c:v>
                </c:pt>
                <c:pt idx="17">
                  <c:v>0.1106832538594352</c:v>
                </c:pt>
                <c:pt idx="18">
                  <c:v>0.1106832538594352</c:v>
                </c:pt>
                <c:pt idx="19">
                  <c:v>0.1101358015318927</c:v>
                </c:pt>
                <c:pt idx="20">
                  <c:v>0.10941157041960033</c:v>
                </c:pt>
                <c:pt idx="21">
                  <c:v>0.10941168931190076</c:v>
                </c:pt>
                <c:pt idx="22">
                  <c:v>0.10492913438653304</c:v>
                </c:pt>
                <c:pt idx="23">
                  <c:v>0.10294834466198248</c:v>
                </c:pt>
                <c:pt idx="24">
                  <c:v>9.7487041205370786E-2</c:v>
                </c:pt>
                <c:pt idx="25">
                  <c:v>9.4863389706193221E-2</c:v>
                </c:pt>
                <c:pt idx="26">
                  <c:v>8.2842513593162623E-2</c:v>
                </c:pt>
                <c:pt idx="27">
                  <c:v>8.4603664501061868E-2</c:v>
                </c:pt>
                <c:pt idx="28">
                  <c:v>8.1046625911524173E-2</c:v>
                </c:pt>
                <c:pt idx="29">
                  <c:v>7.9183473827421011E-2</c:v>
                </c:pt>
                <c:pt idx="30">
                  <c:v>7.3685797102941764E-2</c:v>
                </c:pt>
                <c:pt idx="31">
                  <c:v>5.6816290162518011E-2</c:v>
                </c:pt>
                <c:pt idx="32">
                  <c:v>7.3004175589063705E-2</c:v>
                </c:pt>
                <c:pt idx="33">
                  <c:v>7.1511366387336822E-2</c:v>
                </c:pt>
                <c:pt idx="34">
                  <c:v>7.224392880685726E-2</c:v>
                </c:pt>
                <c:pt idx="35">
                  <c:v>6.3682672776044627E-2</c:v>
                </c:pt>
                <c:pt idx="36">
                  <c:v>7.2164998426908197E-2</c:v>
                </c:pt>
                <c:pt idx="37">
                  <c:v>7.4386655536396687E-2</c:v>
                </c:pt>
                <c:pt idx="38">
                  <c:v>7.9794282476503733E-2</c:v>
                </c:pt>
                <c:pt idx="39">
                  <c:v>8.3732061366446717E-2</c:v>
                </c:pt>
                <c:pt idx="40">
                  <c:v>8.1992092526565363E-2</c:v>
                </c:pt>
                <c:pt idx="41">
                  <c:v>7.8531060987001133E-2</c:v>
                </c:pt>
                <c:pt idx="42">
                  <c:v>8.5028407102991047E-2</c:v>
                </c:pt>
                <c:pt idx="43">
                  <c:v>8.1989401387150621E-2</c:v>
                </c:pt>
                <c:pt idx="44">
                  <c:v>8.3729580045380822E-2</c:v>
                </c:pt>
                <c:pt idx="45">
                  <c:v>7.8532218142572788E-2</c:v>
                </c:pt>
                <c:pt idx="46">
                  <c:v>8.4601976810205134E-2</c:v>
                </c:pt>
                <c:pt idx="47">
                  <c:v>8.2844550426263305E-2</c:v>
                </c:pt>
                <c:pt idx="48">
                  <c:v>9.103354519945929E-2</c:v>
                </c:pt>
                <c:pt idx="49">
                  <c:v>9.1379136938713135E-2</c:v>
                </c:pt>
                <c:pt idx="50">
                  <c:v>9.3374419696307831E-2</c:v>
                </c:pt>
                <c:pt idx="51">
                  <c:v>9.4556763164039756E-2</c:v>
                </c:pt>
                <c:pt idx="52">
                  <c:v>9.6297132652144235E-2</c:v>
                </c:pt>
                <c:pt idx="53">
                  <c:v>9.4251342785931821E-2</c:v>
                </c:pt>
                <c:pt idx="54">
                  <c:v>9.305521506259519E-2</c:v>
                </c:pt>
                <c:pt idx="55">
                  <c:v>9.0019096196713708E-2</c:v>
                </c:pt>
                <c:pt idx="56">
                  <c:v>9.2397622038106156E-2</c:v>
                </c:pt>
                <c:pt idx="57">
                  <c:v>9.6586407433172636E-2</c:v>
                </c:pt>
                <c:pt idx="58">
                  <c:v>9.6009419350113381E-2</c:v>
                </c:pt>
                <c:pt idx="59">
                  <c:v>9.4251480150887218E-2</c:v>
                </c:pt>
                <c:pt idx="60">
                  <c:v>9.486133668071127E-2</c:v>
                </c:pt>
                <c:pt idx="61">
                  <c:v>9.6008472841189296E-2</c:v>
                </c:pt>
                <c:pt idx="62">
                  <c:v>9.6008743181962258E-2</c:v>
                </c:pt>
                <c:pt idx="63">
                  <c:v>9.7168654155473946E-2</c:v>
                </c:pt>
                <c:pt idx="64">
                  <c:v>9.3642642925423583E-2</c:v>
                </c:pt>
                <c:pt idx="65">
                  <c:v>9.1383257058714015E-2</c:v>
                </c:pt>
                <c:pt idx="66">
                  <c:v>8.928552179953321E-2</c:v>
                </c:pt>
                <c:pt idx="67">
                  <c:v>9.0376037472210763E-2</c:v>
                </c:pt>
                <c:pt idx="68">
                  <c:v>8.7819356468695806E-2</c:v>
                </c:pt>
                <c:pt idx="69">
                  <c:v>8.2388232262278524E-2</c:v>
                </c:pt>
                <c:pt idx="70">
                  <c:v>6.4635894031466676E-2</c:v>
                </c:pt>
                <c:pt idx="71">
                  <c:v>7.2278242362716433E-2</c:v>
                </c:pt>
                <c:pt idx="72">
                  <c:v>7.3670467681629548E-2</c:v>
                </c:pt>
                <c:pt idx="73">
                  <c:v>6.6653256154598398E-2</c:v>
                </c:pt>
                <c:pt idx="74">
                  <c:v>7.656742675365745E-2</c:v>
                </c:pt>
                <c:pt idx="75">
                  <c:v>8.4604585572975385E-2</c:v>
                </c:pt>
                <c:pt idx="76">
                  <c:v>8.580685952766097E-2</c:v>
                </c:pt>
                <c:pt idx="77">
                  <c:v>8.5034361101144915E-2</c:v>
                </c:pt>
                <c:pt idx="78">
                  <c:v>8.5032528979593583E-2</c:v>
                </c:pt>
                <c:pt idx="79">
                  <c:v>9.0732576095536005E-2</c:v>
                </c:pt>
                <c:pt idx="80">
                  <c:v>9.0380059392393741E-2</c:v>
                </c:pt>
                <c:pt idx="81">
                  <c:v>9.0020105680463078E-2</c:v>
                </c:pt>
                <c:pt idx="82">
                  <c:v>9.0375175220918716E-2</c:v>
                </c:pt>
                <c:pt idx="83">
                  <c:v>9.3947555070396441E-2</c:v>
                </c:pt>
                <c:pt idx="84">
                  <c:v>9.6008202499655096E-2</c:v>
                </c:pt>
                <c:pt idx="85">
                  <c:v>9.7168520282987558E-2</c:v>
                </c:pt>
                <c:pt idx="86">
                  <c:v>9.3377339293684497E-2</c:v>
                </c:pt>
                <c:pt idx="87">
                  <c:v>0.10010132445699707</c:v>
                </c:pt>
                <c:pt idx="88">
                  <c:v>0.10038985380905098</c:v>
                </c:pt>
                <c:pt idx="89">
                  <c:v>0.10341888926692522</c:v>
                </c:pt>
                <c:pt idx="90">
                  <c:v>0.10318552049497928</c:v>
                </c:pt>
                <c:pt idx="91">
                  <c:v>0.10608708520355242</c:v>
                </c:pt>
                <c:pt idx="92">
                  <c:v>0.10795899534494253</c:v>
                </c:pt>
                <c:pt idx="93">
                  <c:v>0.10875988902882784</c:v>
                </c:pt>
                <c:pt idx="94">
                  <c:v>0.10941062151981751</c:v>
                </c:pt>
                <c:pt idx="95">
                  <c:v>0.11044301983708879</c:v>
                </c:pt>
                <c:pt idx="96">
                  <c:v>0.10915390992354433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C0-425C-8AAA-7A062D4E8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987808"/>
        <c:axId val="139986824"/>
      </c:scatterChart>
      <c:valAx>
        <c:axId val="13998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86824"/>
        <c:crosses val="autoZero"/>
        <c:crossBetween val="midCat"/>
      </c:valAx>
      <c:valAx>
        <c:axId val="139986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Outflow (gpm)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987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18</xdr:col>
      <xdr:colOff>520700</xdr:colOff>
      <xdr:row>27</xdr:row>
      <xdr:rowOff>53975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B1D1ED-251A-4CBE-B504-48C6EF4186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Felipe Hernandez" id="{D45A7E81-EF87-41DE-AC49-64C62927FA7F}" userId="S::Felipe.Hernandez@innovyze.com::027caa98-4e1c-4c86-b57d-31789a16f4c2" providerId="AD"/>
  <person displayName="Felipe Hernandez" id="{659FD8DC-A7F1-4406-A853-3F166BF9CD6F}" userId="S::felipe.hernandez@autodesk.com::7155df10-6391-43d4-b55a-8c42c16de15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8" dT="2021-12-14T21:11:23.04" personId="{D45A7E81-EF87-41DE-AC49-64C62927FA7F}" id="{5CD238A1-00CA-4008-9AFD-0CAB4DD2D117}">
    <text>Take this column's values from your model's Junction Demand Data DB table (Input)</text>
  </threadedComment>
  <threadedComment ref="C8" dT="2023-01-24T21:18:31.59" personId="{659FD8DC-A7F1-4406-A853-3F166BF9CD6F}" id="{89D68905-9E8E-4F91-BCE5-44BC1721E00E}">
    <text>Select a time in the day with representative pressure and copy the values from the report table (input)</text>
  </threadedComment>
  <threadedComment ref="D8" dT="2021-12-14T21:15:51.47" personId="{D45A7E81-EF87-41DE-AC49-64C62927FA7F}" id="{5A4E7C08-FACE-4C6D-914B-91BF843B2D83}">
    <text>The portion of the outflow that corresponds to actual demand. Copy these values into the Junction Demand Data DB table. (output)</text>
  </threadedComment>
  <threadedComment ref="F8" dT="2021-12-14T21:14:53.37" personId="{D45A7E81-EF87-41DE-AC49-64C62927FA7F}" id="{C81F66F0-BE0A-4E58-ADDE-31DF79FB6CAC}">
    <text>Solve the emitter coefficient for each node from the emitter equation Q=cp^x. Copy the resulting values in the Junction Emitter DB table under "Extended Modeling Data". (output)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4" dT="2021-12-14T21:18:59.45" personId="{D45A7E81-EF87-41DE-AC49-64C62927FA7F}" id="{79E677A8-59C9-427F-9296-F1D313B2633D}">
    <text>Obrtain this value from the junction (input)</text>
  </threadedComment>
  <threadedComment ref="B8" dT="2021-12-14T21:24:17.12" personId="{D45A7E81-EF87-41DE-AC49-64C62927FA7F}" id="{4F320254-8EFA-488D-880C-A750AF72F498}">
    <text>Obtain these values from the demand time series in the Report Manager (input)</text>
  </threadedComment>
  <threadedComment ref="C8" dT="2021-12-14T21:24:40.19" personId="{D45A7E81-EF87-41DE-AC49-64C62927FA7F}" id="{42260D31-4478-44F2-AC33-91446BB2BAB9}">
    <text>Obtain these values from the pressure time series in the Report Manager (input)</text>
  </threadedComment>
  <threadedComment ref="D8" dT="2021-12-14T21:25:28.74" personId="{D45A7E81-EF87-41DE-AC49-64C62927FA7F}" id="{FCC09819-1E49-4819-8653-63EE86BA21B0}">
    <text>Computed using the emitter equation: Q=cp^x (output)</text>
  </threadedComment>
  <threadedComment ref="E8" dT="2021-12-14T21:25:49.54" personId="{D45A7E81-EF87-41DE-AC49-64C62927FA7F}" id="{BD3239D1-EE03-40A1-9F66-341F1E17DB10}">
    <text>The difference between the total outflow and the emitter flow (output)</text>
  </threadedComment>
  <threadedComment ref="F8" dT="2023-01-24T21:21:55.59" personId="{659FD8DC-A7F1-4406-A853-3F166BF9CD6F}" id="{38248E06-631C-4314-B797-A90D04BC5D3C}">
    <text>Normalized actual demand pattern. Copy these values into a new pattern and assign to corresponding junctions. (output)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58F97-C546-4964-8847-E7DF71F519B3}">
  <dimension ref="A1:F726"/>
  <sheetViews>
    <sheetView tabSelected="1" workbookViewId="0">
      <selection activeCell="H1" sqref="H1"/>
    </sheetView>
  </sheetViews>
  <sheetFormatPr defaultRowHeight="15" x14ac:dyDescent="0.25"/>
  <cols>
    <col min="6" max="6" width="9.42578125" customWidth="1"/>
  </cols>
  <sheetData>
    <row r="1" spans="1:6" ht="21" x14ac:dyDescent="0.35">
      <c r="A1" s="4" t="s">
        <v>55</v>
      </c>
    </row>
    <row r="2" spans="1:6" x14ac:dyDescent="0.25">
      <c r="A2" s="5" t="s">
        <v>61</v>
      </c>
    </row>
    <row r="4" spans="1:6" x14ac:dyDescent="0.25">
      <c r="C4" s="2" t="s">
        <v>50</v>
      </c>
      <c r="D4" s="3">
        <v>0.85</v>
      </c>
    </row>
    <row r="5" spans="1:6" x14ac:dyDescent="0.25">
      <c r="C5" s="2" t="s">
        <v>51</v>
      </c>
      <c r="D5" s="3">
        <f>1-D4</f>
        <v>0.15000000000000002</v>
      </c>
    </row>
    <row r="6" spans="1:6" x14ac:dyDescent="0.25">
      <c r="C6" s="2" t="s">
        <v>52</v>
      </c>
      <c r="D6">
        <v>0.5</v>
      </c>
    </row>
    <row r="8" spans="1:6" s="1" customFormat="1" ht="99" x14ac:dyDescent="0.25">
      <c r="A8" s="1" t="s">
        <v>56</v>
      </c>
      <c r="B8" s="1" t="s">
        <v>46</v>
      </c>
      <c r="C8" s="1" t="s">
        <v>48</v>
      </c>
      <c r="D8" s="1" t="s">
        <v>53</v>
      </c>
      <c r="E8" s="1" t="s">
        <v>54</v>
      </c>
      <c r="F8" s="1" t="s">
        <v>49</v>
      </c>
    </row>
    <row r="9" spans="1:6" x14ac:dyDescent="0.25">
      <c r="A9" s="6" t="s">
        <v>0</v>
      </c>
      <c r="B9">
        <v>0.15</v>
      </c>
      <c r="C9">
        <v>96.870999999999995</v>
      </c>
      <c r="D9">
        <f>B9*$D$4</f>
        <v>0.1275</v>
      </c>
      <c r="E9">
        <f>B9*$D$5</f>
        <v>2.2500000000000003E-2</v>
      </c>
      <c r="F9" s="7">
        <f>E9/POWER(C9,$D$6)</f>
        <v>2.2860494823509032E-3</v>
      </c>
    </row>
    <row r="10" spans="1:6" x14ac:dyDescent="0.25">
      <c r="A10" s="6" t="s">
        <v>1</v>
      </c>
      <c r="B10">
        <v>0</v>
      </c>
      <c r="C10">
        <v>100.85599999999999</v>
      </c>
      <c r="D10">
        <f t="shared" ref="D10:D73" si="0">B10*$D$4</f>
        <v>0</v>
      </c>
      <c r="E10">
        <f t="shared" ref="E10:E73" si="1">B10*$D$5</f>
        <v>0</v>
      </c>
      <c r="F10" s="7">
        <f t="shared" ref="F10:F73" si="2">E10/POWER(C10,$D$6)</f>
        <v>0</v>
      </c>
    </row>
    <row r="11" spans="1:6" x14ac:dyDescent="0.25">
      <c r="A11" s="6" t="s">
        <v>2</v>
      </c>
      <c r="B11">
        <v>0</v>
      </c>
      <c r="C11">
        <v>107.063</v>
      </c>
      <c r="D11">
        <f t="shared" si="0"/>
        <v>0</v>
      </c>
      <c r="E11">
        <f t="shared" si="1"/>
        <v>0</v>
      </c>
      <c r="F11" s="7">
        <f t="shared" si="2"/>
        <v>0</v>
      </c>
    </row>
    <row r="12" spans="1:6" x14ac:dyDescent="0.25">
      <c r="A12" s="6" t="s">
        <v>3</v>
      </c>
      <c r="B12">
        <v>0</v>
      </c>
      <c r="C12">
        <v>62.329000000000001</v>
      </c>
      <c r="D12">
        <f t="shared" si="0"/>
        <v>0</v>
      </c>
      <c r="E12">
        <f t="shared" si="1"/>
        <v>0</v>
      </c>
      <c r="F12" s="7">
        <f t="shared" si="2"/>
        <v>0</v>
      </c>
    </row>
    <row r="13" spans="1:6" x14ac:dyDescent="0.25">
      <c r="A13" s="6" t="s">
        <v>4</v>
      </c>
      <c r="B13">
        <v>1.1399999999999999</v>
      </c>
      <c r="C13">
        <v>61.648000000000003</v>
      </c>
      <c r="D13">
        <f t="shared" si="0"/>
        <v>0.96899999999999986</v>
      </c>
      <c r="E13">
        <f t="shared" si="1"/>
        <v>0.17100000000000001</v>
      </c>
      <c r="F13" s="7">
        <f t="shared" si="2"/>
        <v>2.1778933787416875E-2</v>
      </c>
    </row>
    <row r="14" spans="1:6" x14ac:dyDescent="0.25">
      <c r="A14" s="6" t="s">
        <v>5</v>
      </c>
      <c r="B14">
        <v>0.48</v>
      </c>
      <c r="C14">
        <v>65.709000000000003</v>
      </c>
      <c r="D14">
        <f t="shared" si="0"/>
        <v>0.40799999999999997</v>
      </c>
      <c r="E14">
        <f t="shared" si="1"/>
        <v>7.2000000000000008E-2</v>
      </c>
      <c r="F14" s="7">
        <f t="shared" si="2"/>
        <v>8.8821901740143983E-3</v>
      </c>
    </row>
    <row r="15" spans="1:6" x14ac:dyDescent="0.25">
      <c r="A15" s="6" t="s">
        <v>6</v>
      </c>
      <c r="B15">
        <v>0.15</v>
      </c>
      <c r="C15">
        <v>76.382999999999996</v>
      </c>
      <c r="D15">
        <f t="shared" si="0"/>
        <v>0.1275</v>
      </c>
      <c r="E15">
        <f t="shared" si="1"/>
        <v>2.2500000000000003E-2</v>
      </c>
      <c r="F15" s="7">
        <f t="shared" si="2"/>
        <v>2.5744482261527502E-3</v>
      </c>
    </row>
    <row r="16" spans="1:6" x14ac:dyDescent="0.25">
      <c r="A16" s="6" t="s">
        <v>7</v>
      </c>
      <c r="B16">
        <v>1.1399999999999999</v>
      </c>
      <c r="C16">
        <v>84.399000000000001</v>
      </c>
      <c r="D16">
        <f t="shared" si="0"/>
        <v>0.96899999999999986</v>
      </c>
      <c r="E16">
        <f t="shared" si="1"/>
        <v>0.17100000000000001</v>
      </c>
      <c r="F16" s="7">
        <f t="shared" si="2"/>
        <v>1.8613474983598815E-2</v>
      </c>
    </row>
    <row r="17" spans="1:6" x14ac:dyDescent="0.25">
      <c r="A17" s="6" t="s">
        <v>8</v>
      </c>
      <c r="B17">
        <v>1.22</v>
      </c>
      <c r="C17">
        <v>84.326999999999998</v>
      </c>
      <c r="D17">
        <f t="shared" si="0"/>
        <v>1.0369999999999999</v>
      </c>
      <c r="E17">
        <f t="shared" si="1"/>
        <v>0.18300000000000002</v>
      </c>
      <c r="F17" s="7">
        <f t="shared" si="2"/>
        <v>1.9928185842797982E-2</v>
      </c>
    </row>
    <row r="18" spans="1:6" x14ac:dyDescent="0.25">
      <c r="A18" s="6" t="s">
        <v>9</v>
      </c>
      <c r="B18">
        <v>1.64</v>
      </c>
      <c r="C18">
        <v>86.338999999999999</v>
      </c>
      <c r="D18">
        <f t="shared" si="0"/>
        <v>1.3939999999999999</v>
      </c>
      <c r="E18">
        <f t="shared" si="1"/>
        <v>0.24600000000000002</v>
      </c>
      <c r="F18" s="7">
        <f t="shared" si="2"/>
        <v>2.6474733675372002E-2</v>
      </c>
    </row>
    <row r="19" spans="1:6" x14ac:dyDescent="0.25">
      <c r="A19" s="6" t="s">
        <v>10</v>
      </c>
      <c r="B19">
        <v>0.16</v>
      </c>
      <c r="C19">
        <v>86.213999999999999</v>
      </c>
      <c r="D19">
        <f t="shared" si="0"/>
        <v>0.13600000000000001</v>
      </c>
      <c r="E19">
        <f t="shared" si="1"/>
        <v>2.4000000000000004E-2</v>
      </c>
      <c r="F19" s="7">
        <f t="shared" si="2"/>
        <v>2.5847726169864007E-3</v>
      </c>
    </row>
    <row r="20" spans="1:6" x14ac:dyDescent="0.25">
      <c r="A20" s="6" t="s">
        <v>11</v>
      </c>
      <c r="B20">
        <v>1.45</v>
      </c>
      <c r="C20">
        <v>88.17</v>
      </c>
      <c r="D20">
        <f t="shared" si="0"/>
        <v>1.2324999999999999</v>
      </c>
      <c r="E20">
        <f t="shared" si="1"/>
        <v>0.21750000000000003</v>
      </c>
      <c r="F20" s="7">
        <f t="shared" si="2"/>
        <v>2.316321513858367E-2</v>
      </c>
    </row>
    <row r="21" spans="1:6" x14ac:dyDescent="0.25">
      <c r="A21" s="6" t="s">
        <v>12</v>
      </c>
      <c r="B21">
        <v>1.3</v>
      </c>
      <c r="C21">
        <v>90.656999999999996</v>
      </c>
      <c r="D21">
        <f t="shared" si="0"/>
        <v>1.105</v>
      </c>
      <c r="E21">
        <f t="shared" si="1"/>
        <v>0.19500000000000003</v>
      </c>
      <c r="F21" s="7">
        <f t="shared" si="2"/>
        <v>2.04801880327415E-2</v>
      </c>
    </row>
    <row r="22" spans="1:6" x14ac:dyDescent="0.25">
      <c r="A22" s="6" t="s">
        <v>13</v>
      </c>
      <c r="B22">
        <v>0.94</v>
      </c>
      <c r="C22">
        <v>96.43</v>
      </c>
      <c r="D22">
        <f t="shared" si="0"/>
        <v>0.79899999999999993</v>
      </c>
      <c r="E22">
        <f t="shared" si="1"/>
        <v>0.14100000000000001</v>
      </c>
      <c r="F22" s="7">
        <f t="shared" si="2"/>
        <v>1.4358630817693946E-2</v>
      </c>
    </row>
    <row r="23" spans="1:6" x14ac:dyDescent="0.25">
      <c r="A23" s="6" t="s">
        <v>14</v>
      </c>
      <c r="B23">
        <v>0.88</v>
      </c>
      <c r="C23">
        <v>101.167</v>
      </c>
      <c r="D23">
        <f t="shared" si="0"/>
        <v>0.748</v>
      </c>
      <c r="E23">
        <f t="shared" si="1"/>
        <v>0.13200000000000003</v>
      </c>
      <c r="F23" s="7">
        <f t="shared" si="2"/>
        <v>1.3123645645340498E-2</v>
      </c>
    </row>
    <row r="24" spans="1:6" x14ac:dyDescent="0.25">
      <c r="A24" s="6" t="s">
        <v>15</v>
      </c>
      <c r="B24">
        <v>0</v>
      </c>
      <c r="C24">
        <v>103.661</v>
      </c>
      <c r="D24">
        <f t="shared" si="0"/>
        <v>0</v>
      </c>
      <c r="E24">
        <f t="shared" si="1"/>
        <v>0</v>
      </c>
      <c r="F24" s="7">
        <f t="shared" si="2"/>
        <v>0</v>
      </c>
    </row>
    <row r="25" spans="1:6" x14ac:dyDescent="0.25">
      <c r="A25" s="6" t="s">
        <v>16</v>
      </c>
      <c r="B25">
        <v>0.17</v>
      </c>
      <c r="C25">
        <v>99.822000000000003</v>
      </c>
      <c r="D25">
        <f t="shared" si="0"/>
        <v>0.14450000000000002</v>
      </c>
      <c r="E25">
        <f t="shared" si="1"/>
        <v>2.5500000000000005E-2</v>
      </c>
      <c r="F25" s="7">
        <f t="shared" si="2"/>
        <v>2.5522725342836889E-3</v>
      </c>
    </row>
    <row r="26" spans="1:6" x14ac:dyDescent="0.25">
      <c r="A26" s="6" t="s">
        <v>17</v>
      </c>
      <c r="B26">
        <v>0.19</v>
      </c>
      <c r="C26">
        <v>102.93600000000001</v>
      </c>
      <c r="D26">
        <f t="shared" si="0"/>
        <v>0.1615</v>
      </c>
      <c r="E26">
        <f t="shared" si="1"/>
        <v>2.8500000000000004E-2</v>
      </c>
      <c r="F26" s="7">
        <f t="shared" si="2"/>
        <v>2.8090612964509101E-3</v>
      </c>
    </row>
    <row r="27" spans="1:6" x14ac:dyDescent="0.25">
      <c r="A27" s="6" t="s">
        <v>18</v>
      </c>
      <c r="B27">
        <v>0.19</v>
      </c>
      <c r="C27">
        <v>99.847999999999999</v>
      </c>
      <c r="D27">
        <f t="shared" si="0"/>
        <v>0.1615</v>
      </c>
      <c r="E27">
        <f t="shared" si="1"/>
        <v>2.8500000000000004E-2</v>
      </c>
      <c r="F27" s="7">
        <f t="shared" si="2"/>
        <v>2.8521684723718699E-3</v>
      </c>
    </row>
    <row r="28" spans="1:6" x14ac:dyDescent="0.25">
      <c r="A28" s="6" t="s">
        <v>19</v>
      </c>
      <c r="B28">
        <v>0.22</v>
      </c>
      <c r="C28">
        <v>102.279</v>
      </c>
      <c r="D28">
        <f t="shared" si="0"/>
        <v>0.187</v>
      </c>
      <c r="E28">
        <f t="shared" si="1"/>
        <v>3.3000000000000008E-2</v>
      </c>
      <c r="F28" s="7">
        <f t="shared" si="2"/>
        <v>3.2630272696867898E-3</v>
      </c>
    </row>
    <row r="29" spans="1:6" x14ac:dyDescent="0.25">
      <c r="A29" s="6" t="s">
        <v>20</v>
      </c>
      <c r="B29">
        <v>0.22</v>
      </c>
      <c r="C29">
        <v>96.573999999999998</v>
      </c>
      <c r="D29">
        <f t="shared" si="0"/>
        <v>0.187</v>
      </c>
      <c r="E29">
        <f t="shared" si="1"/>
        <v>3.3000000000000008E-2</v>
      </c>
      <c r="F29" s="7">
        <f t="shared" si="2"/>
        <v>3.3580242646097909E-3</v>
      </c>
    </row>
    <row r="30" spans="1:6" x14ac:dyDescent="0.25">
      <c r="A30" s="6" t="s">
        <v>21</v>
      </c>
      <c r="B30">
        <v>1.1000000000000001</v>
      </c>
      <c r="C30">
        <v>95.421000000000006</v>
      </c>
      <c r="D30">
        <f t="shared" si="0"/>
        <v>0.93500000000000005</v>
      </c>
      <c r="E30">
        <f t="shared" si="1"/>
        <v>0.16500000000000004</v>
      </c>
      <c r="F30" s="7">
        <f t="shared" si="2"/>
        <v>1.6891256714649597E-2</v>
      </c>
    </row>
    <row r="31" spans="1:6" x14ac:dyDescent="0.25">
      <c r="A31" s="6" t="s">
        <v>22</v>
      </c>
      <c r="B31">
        <v>0.24</v>
      </c>
      <c r="C31">
        <v>87.188999999999993</v>
      </c>
      <c r="D31">
        <f t="shared" si="0"/>
        <v>0.20399999999999999</v>
      </c>
      <c r="E31">
        <f t="shared" si="1"/>
        <v>3.6000000000000004E-2</v>
      </c>
      <c r="F31" s="7">
        <f t="shared" si="2"/>
        <v>3.8554196139747336E-3</v>
      </c>
    </row>
    <row r="32" spans="1:6" x14ac:dyDescent="0.25">
      <c r="A32" s="6" t="s">
        <v>23</v>
      </c>
      <c r="B32">
        <v>0.24</v>
      </c>
      <c r="C32">
        <v>90.947999999999993</v>
      </c>
      <c r="D32">
        <f t="shared" si="0"/>
        <v>0.20399999999999999</v>
      </c>
      <c r="E32">
        <f t="shared" si="1"/>
        <v>3.6000000000000004E-2</v>
      </c>
      <c r="F32" s="7">
        <f t="shared" si="2"/>
        <v>3.7749041103521926E-3</v>
      </c>
    </row>
    <row r="33" spans="1:6" x14ac:dyDescent="0.25">
      <c r="A33" s="6" t="s">
        <v>24</v>
      </c>
      <c r="B33">
        <v>0.24</v>
      </c>
      <c r="C33">
        <v>74.067999999999998</v>
      </c>
      <c r="D33">
        <f t="shared" si="0"/>
        <v>0.20399999999999999</v>
      </c>
      <c r="E33">
        <f t="shared" si="1"/>
        <v>3.6000000000000004E-2</v>
      </c>
      <c r="F33" s="7">
        <f t="shared" si="2"/>
        <v>4.1829935201542871E-3</v>
      </c>
    </row>
    <row r="34" spans="1:6" x14ac:dyDescent="0.25">
      <c r="A34" s="6" t="s">
        <v>25</v>
      </c>
      <c r="B34">
        <v>0.25</v>
      </c>
      <c r="C34">
        <v>89.227999999999994</v>
      </c>
      <c r="D34">
        <f t="shared" si="0"/>
        <v>0.21249999999999999</v>
      </c>
      <c r="E34">
        <f t="shared" si="1"/>
        <v>3.7500000000000006E-2</v>
      </c>
      <c r="F34" s="7">
        <f t="shared" si="2"/>
        <v>3.9699102490013231E-3</v>
      </c>
    </row>
    <row r="35" spans="1:6" x14ac:dyDescent="0.25">
      <c r="A35" s="6" t="s">
        <v>26</v>
      </c>
      <c r="B35">
        <v>0.26</v>
      </c>
      <c r="C35">
        <v>83.67</v>
      </c>
      <c r="D35">
        <f t="shared" si="0"/>
        <v>0.221</v>
      </c>
      <c r="E35">
        <f t="shared" si="1"/>
        <v>3.9000000000000007E-2</v>
      </c>
      <c r="F35" s="7">
        <f t="shared" si="2"/>
        <v>4.2636320928478837E-3</v>
      </c>
    </row>
    <row r="36" spans="1:6" x14ac:dyDescent="0.25">
      <c r="A36" s="6" t="s">
        <v>27</v>
      </c>
      <c r="B36">
        <v>0.28000000000000003</v>
      </c>
      <c r="C36">
        <v>89.638000000000005</v>
      </c>
      <c r="D36">
        <f t="shared" si="0"/>
        <v>0.23800000000000002</v>
      </c>
      <c r="E36">
        <f t="shared" si="1"/>
        <v>4.200000000000001E-2</v>
      </c>
      <c r="F36" s="7">
        <f t="shared" si="2"/>
        <v>4.4361192421138547E-3</v>
      </c>
    </row>
    <row r="37" spans="1:6" x14ac:dyDescent="0.25">
      <c r="A37" s="6" t="s">
        <v>28</v>
      </c>
      <c r="B37">
        <v>1.44</v>
      </c>
      <c r="C37">
        <v>81.248999999999995</v>
      </c>
      <c r="D37">
        <f t="shared" si="0"/>
        <v>1.224</v>
      </c>
      <c r="E37">
        <f t="shared" si="1"/>
        <v>0.21600000000000003</v>
      </c>
      <c r="F37" s="7">
        <f t="shared" si="2"/>
        <v>2.3963195943204833E-2</v>
      </c>
    </row>
    <row r="38" spans="1:6" x14ac:dyDescent="0.25">
      <c r="A38" s="6" t="s">
        <v>29</v>
      </c>
      <c r="B38">
        <v>0.3</v>
      </c>
      <c r="C38">
        <v>100.99</v>
      </c>
      <c r="D38">
        <f t="shared" si="0"/>
        <v>0.255</v>
      </c>
      <c r="E38">
        <f t="shared" si="1"/>
        <v>4.5000000000000005E-2</v>
      </c>
      <c r="F38" s="7">
        <f t="shared" si="2"/>
        <v>4.4778890391074973E-3</v>
      </c>
    </row>
    <row r="39" spans="1:6" x14ac:dyDescent="0.25">
      <c r="A39" s="6" t="s">
        <v>30</v>
      </c>
      <c r="B39">
        <v>2.08</v>
      </c>
      <c r="C39">
        <v>99.727000000000004</v>
      </c>
      <c r="D39">
        <f t="shared" si="0"/>
        <v>1.768</v>
      </c>
      <c r="E39">
        <f t="shared" si="1"/>
        <v>0.31200000000000006</v>
      </c>
      <c r="F39" s="7">
        <f t="shared" si="2"/>
        <v>3.1242675397782613E-2</v>
      </c>
    </row>
    <row r="40" spans="1:6" x14ac:dyDescent="0.25">
      <c r="A40" s="6" t="s">
        <v>31</v>
      </c>
      <c r="B40">
        <v>0.15</v>
      </c>
      <c r="C40">
        <v>89.86</v>
      </c>
      <c r="D40">
        <f t="shared" si="0"/>
        <v>0.1275</v>
      </c>
      <c r="E40">
        <f t="shared" si="1"/>
        <v>2.2500000000000003E-2</v>
      </c>
      <c r="F40" s="7">
        <f t="shared" si="2"/>
        <v>2.3735550619939155E-3</v>
      </c>
    </row>
    <row r="41" spans="1:6" x14ac:dyDescent="0.25">
      <c r="A41" s="6" t="s">
        <v>32</v>
      </c>
      <c r="B41">
        <v>0.31</v>
      </c>
      <c r="C41">
        <v>97.477999999999994</v>
      </c>
      <c r="D41">
        <f t="shared" si="0"/>
        <v>0.26350000000000001</v>
      </c>
      <c r="E41">
        <f t="shared" si="1"/>
        <v>4.6500000000000007E-2</v>
      </c>
      <c r="F41" s="7">
        <f t="shared" si="2"/>
        <v>4.7097694455206177E-3</v>
      </c>
    </row>
    <row r="42" spans="1:6" x14ac:dyDescent="0.25">
      <c r="A42" s="6" t="s">
        <v>33</v>
      </c>
      <c r="B42">
        <v>0.31</v>
      </c>
      <c r="C42">
        <v>92.978999999999999</v>
      </c>
      <c r="D42">
        <f t="shared" si="0"/>
        <v>0.26350000000000001</v>
      </c>
      <c r="E42">
        <f t="shared" si="1"/>
        <v>4.6500000000000007E-2</v>
      </c>
      <c r="F42" s="7">
        <f t="shared" si="2"/>
        <v>4.822369872350277E-3</v>
      </c>
    </row>
    <row r="43" spans="1:6" x14ac:dyDescent="0.25">
      <c r="A43" s="6" t="s">
        <v>34</v>
      </c>
      <c r="B43">
        <v>0.32</v>
      </c>
      <c r="C43">
        <v>95.728999999999999</v>
      </c>
      <c r="D43">
        <f t="shared" si="0"/>
        <v>0.27200000000000002</v>
      </c>
      <c r="E43">
        <f t="shared" si="1"/>
        <v>4.8000000000000008E-2</v>
      </c>
      <c r="F43" s="7">
        <f t="shared" si="2"/>
        <v>4.9059088652381958E-3</v>
      </c>
    </row>
    <row r="44" spans="1:6" x14ac:dyDescent="0.25">
      <c r="A44" s="6" t="s">
        <v>35</v>
      </c>
      <c r="B44">
        <v>0.33</v>
      </c>
      <c r="C44">
        <v>78.256</v>
      </c>
      <c r="D44">
        <f t="shared" si="0"/>
        <v>0.28050000000000003</v>
      </c>
      <c r="E44">
        <f t="shared" si="1"/>
        <v>4.9500000000000009E-2</v>
      </c>
      <c r="F44" s="7">
        <f t="shared" si="2"/>
        <v>5.5955963240053924E-3</v>
      </c>
    </row>
    <row r="45" spans="1:6" x14ac:dyDescent="0.25">
      <c r="A45" s="6" t="s">
        <v>36</v>
      </c>
      <c r="B45">
        <v>1.18</v>
      </c>
      <c r="C45">
        <v>81.668999999999997</v>
      </c>
      <c r="D45">
        <f t="shared" si="0"/>
        <v>1.0029999999999999</v>
      </c>
      <c r="E45">
        <f t="shared" si="1"/>
        <v>0.17700000000000002</v>
      </c>
      <c r="F45" s="7">
        <f t="shared" si="2"/>
        <v>1.9585950267815077E-2</v>
      </c>
    </row>
    <row r="46" spans="1:6" x14ac:dyDescent="0.25">
      <c r="A46" s="6" t="s">
        <v>37</v>
      </c>
      <c r="B46">
        <v>0.33</v>
      </c>
      <c r="C46">
        <v>74.186999999999998</v>
      </c>
      <c r="D46">
        <f t="shared" si="0"/>
        <v>0.28050000000000003</v>
      </c>
      <c r="E46">
        <f t="shared" si="1"/>
        <v>4.9500000000000009E-2</v>
      </c>
      <c r="F46" s="7">
        <f t="shared" si="2"/>
        <v>5.7470012856924643E-3</v>
      </c>
    </row>
    <row r="47" spans="1:6" x14ac:dyDescent="0.25">
      <c r="A47" s="6" t="s">
        <v>38</v>
      </c>
      <c r="B47">
        <v>0.34</v>
      </c>
      <c r="C47">
        <v>76.323999999999998</v>
      </c>
      <c r="D47">
        <f t="shared" si="0"/>
        <v>0.28900000000000003</v>
      </c>
      <c r="E47">
        <f t="shared" si="1"/>
        <v>5.1000000000000011E-2</v>
      </c>
      <c r="F47" s="7">
        <f t="shared" si="2"/>
        <v>5.8376709910241166E-3</v>
      </c>
    </row>
    <row r="48" spans="1:6" x14ac:dyDescent="0.25">
      <c r="A48" s="6" t="s">
        <v>39</v>
      </c>
      <c r="B48">
        <v>0.34</v>
      </c>
      <c r="C48">
        <v>85.230999999999995</v>
      </c>
      <c r="D48">
        <f t="shared" si="0"/>
        <v>0.28900000000000003</v>
      </c>
      <c r="E48">
        <f t="shared" si="1"/>
        <v>5.1000000000000011E-2</v>
      </c>
      <c r="F48" s="7">
        <f t="shared" si="2"/>
        <v>5.5242253200794671E-3</v>
      </c>
    </row>
    <row r="49" spans="1:6" x14ac:dyDescent="0.25">
      <c r="A49" s="6" t="s">
        <v>40</v>
      </c>
      <c r="B49">
        <v>0.19</v>
      </c>
      <c r="C49">
        <v>108.965</v>
      </c>
      <c r="D49">
        <f t="shared" si="0"/>
        <v>0.1615</v>
      </c>
      <c r="E49">
        <f t="shared" si="1"/>
        <v>2.8500000000000004E-2</v>
      </c>
      <c r="F49" s="7">
        <f t="shared" si="2"/>
        <v>2.7302432898865183E-3</v>
      </c>
    </row>
    <row r="50" spans="1:6" x14ac:dyDescent="0.25">
      <c r="A50" s="6" t="s">
        <v>41</v>
      </c>
      <c r="B50">
        <v>0.66</v>
      </c>
      <c r="C50">
        <v>110.455</v>
      </c>
      <c r="D50">
        <f t="shared" si="0"/>
        <v>0.56100000000000005</v>
      </c>
      <c r="E50">
        <f t="shared" si="1"/>
        <v>9.9000000000000019E-2</v>
      </c>
      <c r="F50" s="7">
        <f t="shared" si="2"/>
        <v>9.4198178420331312E-3</v>
      </c>
    </row>
    <row r="51" spans="1:6" x14ac:dyDescent="0.25">
      <c r="A51" s="6" t="s">
        <v>42</v>
      </c>
      <c r="B51">
        <v>1</v>
      </c>
      <c r="C51">
        <v>96.536000000000001</v>
      </c>
      <c r="D51">
        <f t="shared" si="0"/>
        <v>0.85</v>
      </c>
      <c r="E51">
        <f t="shared" si="1"/>
        <v>0.15000000000000002</v>
      </c>
      <c r="F51" s="7">
        <f t="shared" si="2"/>
        <v>1.5266750538277985E-2</v>
      </c>
    </row>
    <row r="52" spans="1:6" x14ac:dyDescent="0.25">
      <c r="A52" s="6" t="s">
        <v>43</v>
      </c>
      <c r="B52">
        <v>2.04</v>
      </c>
      <c r="C52">
        <v>89.242000000000004</v>
      </c>
      <c r="D52">
        <f t="shared" si="0"/>
        <v>1.734</v>
      </c>
      <c r="E52">
        <f t="shared" si="1"/>
        <v>0.30600000000000005</v>
      </c>
      <c r="F52" s="7">
        <f t="shared" si="2"/>
        <v>3.2391926561866742E-2</v>
      </c>
    </row>
    <row r="53" spans="1:6" x14ac:dyDescent="0.25">
      <c r="A53" s="6" t="s">
        <v>44</v>
      </c>
      <c r="B53">
        <v>1.77</v>
      </c>
      <c r="C53">
        <v>92.373999999999995</v>
      </c>
      <c r="D53">
        <f t="shared" si="0"/>
        <v>1.5044999999999999</v>
      </c>
      <c r="E53">
        <f t="shared" si="1"/>
        <v>0.26550000000000007</v>
      </c>
      <c r="F53" s="7">
        <f t="shared" si="2"/>
        <v>2.762419623356295E-2</v>
      </c>
    </row>
    <row r="54" spans="1:6" x14ac:dyDescent="0.25">
      <c r="A54" t="s">
        <v>62</v>
      </c>
      <c r="B54">
        <v>3.33</v>
      </c>
      <c r="C54">
        <v>91.855999999999995</v>
      </c>
      <c r="D54">
        <f t="shared" si="0"/>
        <v>2.8304999999999998</v>
      </c>
      <c r="E54">
        <f t="shared" si="1"/>
        <v>0.49950000000000011</v>
      </c>
      <c r="F54" s="7">
        <f t="shared" si="2"/>
        <v>5.211727831876406E-2</v>
      </c>
    </row>
    <row r="55" spans="1:6" x14ac:dyDescent="0.25">
      <c r="A55" t="s">
        <v>63</v>
      </c>
      <c r="B55">
        <v>2.44</v>
      </c>
      <c r="C55">
        <v>91.665000000000006</v>
      </c>
      <c r="D55">
        <f t="shared" si="0"/>
        <v>2.0739999999999998</v>
      </c>
      <c r="E55">
        <f t="shared" si="1"/>
        <v>0.36600000000000005</v>
      </c>
      <c r="F55" s="7">
        <f t="shared" si="2"/>
        <v>3.8227800774912515E-2</v>
      </c>
    </row>
    <row r="56" spans="1:6" x14ac:dyDescent="0.25">
      <c r="A56" t="s">
        <v>64</v>
      </c>
      <c r="B56">
        <v>1.99</v>
      </c>
      <c r="C56">
        <v>92.171999999999997</v>
      </c>
      <c r="D56">
        <f t="shared" si="0"/>
        <v>1.6915</v>
      </c>
      <c r="E56">
        <f t="shared" si="1"/>
        <v>0.29850000000000004</v>
      </c>
      <c r="F56" s="7">
        <f t="shared" si="2"/>
        <v>3.1091725864985004E-2</v>
      </c>
    </row>
    <row r="57" spans="1:6" x14ac:dyDescent="0.25">
      <c r="A57" t="s">
        <v>65</v>
      </c>
      <c r="B57">
        <v>5.56</v>
      </c>
      <c r="C57">
        <v>89.902000000000001</v>
      </c>
      <c r="D57">
        <f t="shared" si="0"/>
        <v>4.726</v>
      </c>
      <c r="E57">
        <f t="shared" si="1"/>
        <v>0.83400000000000007</v>
      </c>
      <c r="F57" s="7">
        <f t="shared" si="2"/>
        <v>8.7959220905368243E-2</v>
      </c>
    </row>
    <row r="58" spans="1:6" x14ac:dyDescent="0.25">
      <c r="A58" t="s">
        <v>66</v>
      </c>
      <c r="B58">
        <v>0.48</v>
      </c>
      <c r="C58">
        <v>89.805999999999997</v>
      </c>
      <c r="D58">
        <f t="shared" si="0"/>
        <v>0.40799999999999997</v>
      </c>
      <c r="E58">
        <f t="shared" si="1"/>
        <v>7.2000000000000008E-2</v>
      </c>
      <c r="F58" s="7">
        <f t="shared" si="2"/>
        <v>7.5976593903598691E-3</v>
      </c>
    </row>
    <row r="59" spans="1:6" x14ac:dyDescent="0.25">
      <c r="A59" t="s">
        <v>67</v>
      </c>
      <c r="B59">
        <v>0.84</v>
      </c>
      <c r="C59">
        <v>95.385999999999996</v>
      </c>
      <c r="D59">
        <f t="shared" si="0"/>
        <v>0.71399999999999997</v>
      </c>
      <c r="E59">
        <f t="shared" si="1"/>
        <v>0.126</v>
      </c>
      <c r="F59" s="7">
        <f t="shared" si="2"/>
        <v>1.2901144113075046E-2</v>
      </c>
    </row>
    <row r="60" spans="1:6" x14ac:dyDescent="0.25">
      <c r="A60" t="s">
        <v>68</v>
      </c>
      <c r="B60">
        <v>0.39</v>
      </c>
      <c r="C60">
        <v>95.128</v>
      </c>
      <c r="D60">
        <f t="shared" si="0"/>
        <v>0.33150000000000002</v>
      </c>
      <c r="E60">
        <f t="shared" si="1"/>
        <v>5.850000000000001E-2</v>
      </c>
      <c r="F60" s="7">
        <f t="shared" si="2"/>
        <v>5.9979340064284948E-3</v>
      </c>
    </row>
    <row r="61" spans="1:6" x14ac:dyDescent="0.25">
      <c r="A61" t="s">
        <v>69</v>
      </c>
      <c r="B61">
        <v>0.5</v>
      </c>
      <c r="C61">
        <v>73.268000000000001</v>
      </c>
      <c r="D61">
        <f t="shared" si="0"/>
        <v>0.42499999999999999</v>
      </c>
      <c r="E61">
        <f t="shared" si="1"/>
        <v>7.5000000000000011E-2</v>
      </c>
      <c r="F61" s="7">
        <f t="shared" si="2"/>
        <v>8.7620170718590417E-3</v>
      </c>
    </row>
    <row r="62" spans="1:6" x14ac:dyDescent="0.25">
      <c r="A62" t="s">
        <v>70</v>
      </c>
      <c r="B62">
        <v>3.4</v>
      </c>
      <c r="C62">
        <v>81.694999999999993</v>
      </c>
      <c r="D62">
        <f t="shared" si="0"/>
        <v>2.8899999999999997</v>
      </c>
      <c r="E62">
        <f t="shared" si="1"/>
        <v>0.51</v>
      </c>
      <c r="F62" s="7">
        <f t="shared" si="2"/>
        <v>5.6425113006601052E-2</v>
      </c>
    </row>
    <row r="63" spans="1:6" x14ac:dyDescent="0.25">
      <c r="A63" t="s">
        <v>71</v>
      </c>
      <c r="B63">
        <v>1.4</v>
      </c>
      <c r="C63">
        <v>86.662000000000006</v>
      </c>
      <c r="D63">
        <f t="shared" si="0"/>
        <v>1.19</v>
      </c>
      <c r="E63">
        <f t="shared" si="1"/>
        <v>0.21000000000000002</v>
      </c>
      <c r="F63" s="7">
        <f t="shared" si="2"/>
        <v>2.2558225877268585E-2</v>
      </c>
    </row>
    <row r="64" spans="1:6" x14ac:dyDescent="0.25">
      <c r="A64" t="s">
        <v>72</v>
      </c>
      <c r="B64">
        <v>0.7</v>
      </c>
      <c r="C64">
        <v>90.766999999999996</v>
      </c>
      <c r="D64">
        <f t="shared" si="0"/>
        <v>0.59499999999999997</v>
      </c>
      <c r="E64">
        <f t="shared" si="1"/>
        <v>0.10500000000000001</v>
      </c>
      <c r="F64" s="7">
        <f t="shared" si="2"/>
        <v>1.1021109270843026E-2</v>
      </c>
    </row>
    <row r="65" spans="1:6" x14ac:dyDescent="0.25">
      <c r="A65" t="s">
        <v>73</v>
      </c>
      <c r="B65">
        <v>2.2999999999999998</v>
      </c>
      <c r="C65">
        <v>83.635000000000005</v>
      </c>
      <c r="D65">
        <f t="shared" si="0"/>
        <v>1.9549999999999998</v>
      </c>
      <c r="E65">
        <f t="shared" si="1"/>
        <v>0.34500000000000003</v>
      </c>
      <c r="F65" s="7">
        <f t="shared" si="2"/>
        <v>3.7724636558929478E-2</v>
      </c>
    </row>
    <row r="66" spans="1:6" x14ac:dyDescent="0.25">
      <c r="A66" t="s">
        <v>74</v>
      </c>
      <c r="B66">
        <v>1.77</v>
      </c>
      <c r="C66">
        <v>91.141999999999996</v>
      </c>
      <c r="D66">
        <f t="shared" si="0"/>
        <v>1.5044999999999999</v>
      </c>
      <c r="E66">
        <f t="shared" si="1"/>
        <v>0.26550000000000007</v>
      </c>
      <c r="F66" s="7">
        <f t="shared" si="2"/>
        <v>2.7810272748130797E-2</v>
      </c>
    </row>
    <row r="67" spans="1:6" x14ac:dyDescent="0.25">
      <c r="A67" t="s">
        <v>75</v>
      </c>
      <c r="B67">
        <v>0.32</v>
      </c>
      <c r="C67">
        <v>105.85899999999999</v>
      </c>
      <c r="D67">
        <f t="shared" si="0"/>
        <v>0.27200000000000002</v>
      </c>
      <c r="E67">
        <f t="shared" si="1"/>
        <v>4.8000000000000008E-2</v>
      </c>
      <c r="F67" s="7">
        <f t="shared" si="2"/>
        <v>4.6652760205192828E-3</v>
      </c>
    </row>
    <row r="68" spans="1:6" x14ac:dyDescent="0.25">
      <c r="A68" t="s">
        <v>76</v>
      </c>
      <c r="B68">
        <v>0.32</v>
      </c>
      <c r="C68">
        <v>104.307</v>
      </c>
      <c r="D68">
        <f t="shared" si="0"/>
        <v>0.27200000000000002</v>
      </c>
      <c r="E68">
        <f t="shared" si="1"/>
        <v>4.8000000000000008E-2</v>
      </c>
      <c r="F68" s="7">
        <f t="shared" si="2"/>
        <v>4.6998555489773742E-3</v>
      </c>
    </row>
    <row r="69" spans="1:6" x14ac:dyDescent="0.25">
      <c r="A69" t="s">
        <v>77</v>
      </c>
      <c r="B69">
        <v>0</v>
      </c>
      <c r="C69">
        <v>103.346</v>
      </c>
      <c r="D69">
        <f t="shared" si="0"/>
        <v>0</v>
      </c>
      <c r="E69">
        <f t="shared" si="1"/>
        <v>0</v>
      </c>
      <c r="F69" s="7">
        <f t="shared" si="2"/>
        <v>0</v>
      </c>
    </row>
    <row r="70" spans="1:6" x14ac:dyDescent="0.25">
      <c r="A70" t="s">
        <v>78</v>
      </c>
      <c r="B70">
        <v>0.21</v>
      </c>
      <c r="C70">
        <v>70.432000000000002</v>
      </c>
      <c r="D70">
        <f t="shared" si="0"/>
        <v>0.17849999999999999</v>
      </c>
      <c r="E70">
        <f t="shared" si="1"/>
        <v>3.15E-2</v>
      </c>
      <c r="F70" s="7">
        <f t="shared" si="2"/>
        <v>3.7534059952525302E-3</v>
      </c>
    </row>
    <row r="71" spans="1:6" x14ac:dyDescent="0.25">
      <c r="A71" t="s">
        <v>79</v>
      </c>
      <c r="B71">
        <v>1.01</v>
      </c>
      <c r="C71">
        <v>68.507999999999996</v>
      </c>
      <c r="D71">
        <f t="shared" si="0"/>
        <v>0.85849999999999993</v>
      </c>
      <c r="E71">
        <f t="shared" si="1"/>
        <v>0.15150000000000002</v>
      </c>
      <c r="F71" s="7">
        <f t="shared" si="2"/>
        <v>1.8303830622284797E-2</v>
      </c>
    </row>
    <row r="72" spans="1:6" x14ac:dyDescent="0.25">
      <c r="A72" t="s">
        <v>80</v>
      </c>
      <c r="B72">
        <v>0.33</v>
      </c>
      <c r="C72">
        <v>78.950999999999993</v>
      </c>
      <c r="D72">
        <f t="shared" si="0"/>
        <v>0.28050000000000003</v>
      </c>
      <c r="E72">
        <f t="shared" si="1"/>
        <v>4.9500000000000009E-2</v>
      </c>
      <c r="F72" s="7">
        <f t="shared" si="2"/>
        <v>5.5709130657972247E-3</v>
      </c>
    </row>
    <row r="73" spans="1:6" x14ac:dyDescent="0.25">
      <c r="A73" t="s">
        <v>81</v>
      </c>
      <c r="B73">
        <v>0.78</v>
      </c>
      <c r="C73">
        <v>84.08</v>
      </c>
      <c r="D73">
        <f t="shared" si="0"/>
        <v>0.66300000000000003</v>
      </c>
      <c r="E73">
        <f t="shared" si="1"/>
        <v>0.11700000000000002</v>
      </c>
      <c r="F73" s="7">
        <f t="shared" si="2"/>
        <v>1.2759671990510707E-2</v>
      </c>
    </row>
    <row r="74" spans="1:6" x14ac:dyDescent="0.25">
      <c r="A74" t="s">
        <v>82</v>
      </c>
      <c r="B74">
        <v>2.4</v>
      </c>
      <c r="C74">
        <v>89.968000000000004</v>
      </c>
      <c r="D74">
        <f t="shared" ref="D74:D137" si="3">B74*$D$4</f>
        <v>2.04</v>
      </c>
      <c r="E74">
        <f t="shared" ref="E74:E137" si="4">B74*$D$5</f>
        <v>0.36000000000000004</v>
      </c>
      <c r="F74" s="7">
        <f t="shared" ref="F74:F137" si="5">E74/POWER(C74,$D$6)</f>
        <v>3.7954079913880071E-2</v>
      </c>
    </row>
    <row r="75" spans="1:6" x14ac:dyDescent="0.25">
      <c r="A75" t="s">
        <v>83</v>
      </c>
      <c r="B75">
        <v>0.68</v>
      </c>
      <c r="C75">
        <v>88.432000000000002</v>
      </c>
      <c r="D75">
        <f t="shared" si="3"/>
        <v>0.57800000000000007</v>
      </c>
      <c r="E75">
        <f t="shared" si="4"/>
        <v>0.10200000000000002</v>
      </c>
      <c r="F75" s="7">
        <f t="shared" si="5"/>
        <v>1.08466455440625E-2</v>
      </c>
    </row>
    <row r="76" spans="1:6" x14ac:dyDescent="0.25">
      <c r="A76" t="s">
        <v>84</v>
      </c>
      <c r="B76">
        <v>2.78</v>
      </c>
      <c r="C76">
        <v>85.908000000000001</v>
      </c>
      <c r="D76">
        <f t="shared" si="3"/>
        <v>2.363</v>
      </c>
      <c r="E76">
        <f t="shared" si="4"/>
        <v>0.41700000000000004</v>
      </c>
      <c r="F76" s="7">
        <f t="shared" si="5"/>
        <v>4.4990337464268532E-2</v>
      </c>
    </row>
    <row r="77" spans="1:6" x14ac:dyDescent="0.25">
      <c r="A77" t="s">
        <v>85</v>
      </c>
      <c r="B77">
        <v>4.1500000000000004</v>
      </c>
      <c r="C77">
        <v>83.524000000000001</v>
      </c>
      <c r="D77">
        <f t="shared" si="3"/>
        <v>3.5275000000000003</v>
      </c>
      <c r="E77">
        <f t="shared" si="4"/>
        <v>0.62250000000000016</v>
      </c>
      <c r="F77" s="7">
        <f t="shared" si="5"/>
        <v>6.8113580993167958E-2</v>
      </c>
    </row>
    <row r="78" spans="1:6" x14ac:dyDescent="0.25">
      <c r="A78" t="s">
        <v>86</v>
      </c>
      <c r="B78">
        <v>1.37</v>
      </c>
      <c r="C78">
        <v>87.183000000000007</v>
      </c>
      <c r="D78">
        <f t="shared" si="3"/>
        <v>1.1645000000000001</v>
      </c>
      <c r="E78">
        <f t="shared" si="4"/>
        <v>0.20550000000000004</v>
      </c>
      <c r="F78" s="7">
        <f t="shared" si="5"/>
        <v>2.2008777587711161E-2</v>
      </c>
    </row>
    <row r="79" spans="1:6" x14ac:dyDescent="0.25">
      <c r="A79" t="s">
        <v>87</v>
      </c>
      <c r="B79">
        <v>2.4300000000000002</v>
      </c>
      <c r="C79">
        <v>90.760999999999996</v>
      </c>
      <c r="D79">
        <f t="shared" si="3"/>
        <v>2.0655000000000001</v>
      </c>
      <c r="E79">
        <f t="shared" si="4"/>
        <v>0.3645000000000001</v>
      </c>
      <c r="F79" s="7">
        <f t="shared" si="5"/>
        <v>3.8260258197575149E-2</v>
      </c>
    </row>
    <row r="80" spans="1:6" x14ac:dyDescent="0.25">
      <c r="A80" t="s">
        <v>88</v>
      </c>
      <c r="B80">
        <v>1.05</v>
      </c>
      <c r="C80">
        <v>92.363</v>
      </c>
      <c r="D80">
        <f t="shared" si="3"/>
        <v>0.89249999999999996</v>
      </c>
      <c r="E80">
        <f t="shared" si="4"/>
        <v>0.15750000000000003</v>
      </c>
      <c r="F80" s="7">
        <f t="shared" si="5"/>
        <v>1.638821084616528E-2</v>
      </c>
    </row>
    <row r="81" spans="1:6" x14ac:dyDescent="0.25">
      <c r="A81" t="s">
        <v>89</v>
      </c>
      <c r="B81">
        <v>0.32</v>
      </c>
      <c r="C81">
        <v>100.027</v>
      </c>
      <c r="D81">
        <f t="shared" si="3"/>
        <v>0.27200000000000002</v>
      </c>
      <c r="E81">
        <f t="shared" si="4"/>
        <v>4.8000000000000008E-2</v>
      </c>
      <c r="F81" s="7">
        <f t="shared" si="5"/>
        <v>4.7993521311904836E-3</v>
      </c>
    </row>
    <row r="82" spans="1:6" x14ac:dyDescent="0.25">
      <c r="A82" t="s">
        <v>90</v>
      </c>
      <c r="B82">
        <v>0.35</v>
      </c>
      <c r="C82">
        <v>107.014</v>
      </c>
      <c r="D82">
        <f t="shared" si="3"/>
        <v>0.29749999999999999</v>
      </c>
      <c r="E82">
        <f t="shared" si="4"/>
        <v>5.2500000000000005E-2</v>
      </c>
      <c r="F82" s="7">
        <f t="shared" si="5"/>
        <v>5.0750345667420465E-3</v>
      </c>
    </row>
    <row r="83" spans="1:6" x14ac:dyDescent="0.25">
      <c r="A83" t="s">
        <v>91</v>
      </c>
      <c r="B83">
        <v>0.32</v>
      </c>
      <c r="C83">
        <v>125.21299999999999</v>
      </c>
      <c r="D83">
        <f t="shared" si="3"/>
        <v>0.27200000000000002</v>
      </c>
      <c r="E83">
        <f t="shared" si="4"/>
        <v>4.8000000000000008E-2</v>
      </c>
      <c r="F83" s="7">
        <f t="shared" si="5"/>
        <v>4.2895973354626317E-3</v>
      </c>
    </row>
    <row r="84" spans="1:6" x14ac:dyDescent="0.25">
      <c r="A84" t="s">
        <v>92</v>
      </c>
      <c r="B84">
        <v>0.35</v>
      </c>
      <c r="C84">
        <v>133.04599999999999</v>
      </c>
      <c r="D84">
        <f t="shared" si="3"/>
        <v>0.29749999999999999</v>
      </c>
      <c r="E84">
        <f t="shared" si="4"/>
        <v>5.2500000000000005E-2</v>
      </c>
      <c r="F84" s="7">
        <f t="shared" si="5"/>
        <v>4.5515402995752567E-3</v>
      </c>
    </row>
    <row r="85" spans="1:6" x14ac:dyDescent="0.25">
      <c r="A85" t="s">
        <v>93</v>
      </c>
      <c r="B85">
        <v>0.36</v>
      </c>
      <c r="C85">
        <v>97.97</v>
      </c>
      <c r="D85">
        <f t="shared" si="3"/>
        <v>0.30599999999999999</v>
      </c>
      <c r="E85">
        <f t="shared" si="4"/>
        <v>5.4000000000000006E-2</v>
      </c>
      <c r="F85" s="7">
        <f t="shared" si="5"/>
        <v>5.4556588543232384E-3</v>
      </c>
    </row>
    <row r="86" spans="1:6" x14ac:dyDescent="0.25">
      <c r="A86" t="s">
        <v>94</v>
      </c>
      <c r="B86">
        <v>0.37</v>
      </c>
      <c r="C86">
        <v>81.668000000000006</v>
      </c>
      <c r="D86">
        <f t="shared" si="3"/>
        <v>0.3145</v>
      </c>
      <c r="E86">
        <f t="shared" si="4"/>
        <v>5.5500000000000008E-2</v>
      </c>
      <c r="F86" s="7">
        <f t="shared" si="5"/>
        <v>6.1413948867834337E-3</v>
      </c>
    </row>
    <row r="87" spans="1:6" x14ac:dyDescent="0.25">
      <c r="A87" t="s">
        <v>95</v>
      </c>
      <c r="B87">
        <v>1.71</v>
      </c>
      <c r="C87">
        <v>88.83</v>
      </c>
      <c r="D87">
        <f t="shared" si="3"/>
        <v>1.4535</v>
      </c>
      <c r="E87">
        <f t="shared" si="4"/>
        <v>0.25650000000000001</v>
      </c>
      <c r="F87" s="7">
        <f t="shared" si="5"/>
        <v>2.7214949851887094E-2</v>
      </c>
    </row>
    <row r="88" spans="1:6" x14ac:dyDescent="0.25">
      <c r="A88" t="s">
        <v>96</v>
      </c>
      <c r="B88">
        <v>0.37</v>
      </c>
      <c r="C88">
        <v>107.369</v>
      </c>
      <c r="D88">
        <f t="shared" si="3"/>
        <v>0.3145</v>
      </c>
      <c r="E88">
        <f t="shared" si="4"/>
        <v>5.5500000000000008E-2</v>
      </c>
      <c r="F88" s="7">
        <f t="shared" si="5"/>
        <v>5.3561598415808476E-3</v>
      </c>
    </row>
    <row r="89" spans="1:6" x14ac:dyDescent="0.25">
      <c r="A89" t="s">
        <v>97</v>
      </c>
      <c r="B89">
        <v>0.28999999999999998</v>
      </c>
      <c r="C89">
        <v>110.501</v>
      </c>
      <c r="D89">
        <f t="shared" si="3"/>
        <v>0.24649999999999997</v>
      </c>
      <c r="E89">
        <f t="shared" si="4"/>
        <v>4.3500000000000004E-2</v>
      </c>
      <c r="F89" s="7">
        <f t="shared" si="5"/>
        <v>4.1381492745291111E-3</v>
      </c>
    </row>
    <row r="90" spans="1:6" x14ac:dyDescent="0.25">
      <c r="A90" t="s">
        <v>98</v>
      </c>
      <c r="B90">
        <v>0.35</v>
      </c>
      <c r="C90">
        <v>113.813</v>
      </c>
      <c r="D90">
        <f t="shared" si="3"/>
        <v>0.29749999999999999</v>
      </c>
      <c r="E90">
        <f t="shared" si="4"/>
        <v>5.2500000000000005E-2</v>
      </c>
      <c r="F90" s="7">
        <f t="shared" si="5"/>
        <v>4.9211133436441682E-3</v>
      </c>
    </row>
    <row r="91" spans="1:6" x14ac:dyDescent="0.25">
      <c r="A91" t="s">
        <v>99</v>
      </c>
      <c r="B91">
        <v>1.42</v>
      </c>
      <c r="C91">
        <v>110.089</v>
      </c>
      <c r="D91">
        <f t="shared" si="3"/>
        <v>1.2069999999999999</v>
      </c>
      <c r="E91">
        <f t="shared" si="4"/>
        <v>0.21300000000000002</v>
      </c>
      <c r="F91" s="7">
        <f t="shared" si="5"/>
        <v>2.0300542319302541E-2</v>
      </c>
    </row>
    <row r="92" spans="1:6" x14ac:dyDescent="0.25">
      <c r="A92" t="s">
        <v>100</v>
      </c>
      <c r="B92">
        <v>0.27</v>
      </c>
      <c r="C92">
        <v>105.43</v>
      </c>
      <c r="D92">
        <f t="shared" si="3"/>
        <v>0.22950000000000001</v>
      </c>
      <c r="E92">
        <f t="shared" si="4"/>
        <v>4.0500000000000008E-2</v>
      </c>
      <c r="F92" s="7">
        <f t="shared" si="5"/>
        <v>3.9443270680951563E-3</v>
      </c>
    </row>
    <row r="93" spans="1:6" x14ac:dyDescent="0.25">
      <c r="A93" t="s">
        <v>101</v>
      </c>
      <c r="B93">
        <v>0.3</v>
      </c>
      <c r="C93">
        <v>111.163</v>
      </c>
      <c r="D93">
        <f t="shared" si="3"/>
        <v>0.255</v>
      </c>
      <c r="E93">
        <f t="shared" si="4"/>
        <v>4.5000000000000005E-2</v>
      </c>
      <c r="F93" s="7">
        <f t="shared" si="5"/>
        <v>4.2680783612554169E-3</v>
      </c>
    </row>
    <row r="94" spans="1:6" x14ac:dyDescent="0.25">
      <c r="A94" t="s">
        <v>102</v>
      </c>
      <c r="B94">
        <v>0.37</v>
      </c>
      <c r="C94">
        <v>118.93600000000001</v>
      </c>
      <c r="D94">
        <f t="shared" si="3"/>
        <v>0.3145</v>
      </c>
      <c r="E94">
        <f t="shared" si="4"/>
        <v>5.5500000000000008E-2</v>
      </c>
      <c r="F94" s="7">
        <f t="shared" si="5"/>
        <v>5.0890453253303117E-3</v>
      </c>
    </row>
    <row r="95" spans="1:6" x14ac:dyDescent="0.25">
      <c r="A95" t="s">
        <v>103</v>
      </c>
      <c r="B95">
        <v>0.78</v>
      </c>
      <c r="C95">
        <v>96.045000000000002</v>
      </c>
      <c r="D95">
        <f t="shared" si="3"/>
        <v>0.66300000000000003</v>
      </c>
      <c r="E95">
        <f t="shared" si="4"/>
        <v>0.11700000000000002</v>
      </c>
      <c r="F95" s="7">
        <f t="shared" si="5"/>
        <v>1.1938464746215998E-2</v>
      </c>
    </row>
    <row r="96" spans="1:6" x14ac:dyDescent="0.25">
      <c r="A96" t="s">
        <v>104</v>
      </c>
      <c r="B96">
        <v>0.6</v>
      </c>
      <c r="C96">
        <v>106.673</v>
      </c>
      <c r="D96">
        <f t="shared" si="3"/>
        <v>0.51</v>
      </c>
      <c r="E96">
        <f t="shared" si="4"/>
        <v>9.0000000000000011E-2</v>
      </c>
      <c r="F96" s="7">
        <f t="shared" si="5"/>
        <v>8.7139538373020419E-3</v>
      </c>
    </row>
    <row r="97" spans="1:6" x14ac:dyDescent="0.25">
      <c r="A97" t="s">
        <v>105</v>
      </c>
      <c r="B97">
        <v>0.77</v>
      </c>
      <c r="C97">
        <v>110.70699999999999</v>
      </c>
      <c r="D97">
        <f t="shared" si="3"/>
        <v>0.65449999999999997</v>
      </c>
      <c r="E97">
        <f t="shared" si="4"/>
        <v>0.11550000000000002</v>
      </c>
      <c r="F97" s="7">
        <f t="shared" si="5"/>
        <v>1.0977272446111803E-2</v>
      </c>
    </row>
    <row r="98" spans="1:6" x14ac:dyDescent="0.25">
      <c r="A98" t="s">
        <v>106</v>
      </c>
      <c r="B98">
        <v>1.3</v>
      </c>
      <c r="C98">
        <v>74.186000000000007</v>
      </c>
      <c r="D98">
        <f t="shared" si="3"/>
        <v>1.105</v>
      </c>
      <c r="E98">
        <f t="shared" si="4"/>
        <v>0.19500000000000003</v>
      </c>
      <c r="F98" s="7">
        <f t="shared" si="5"/>
        <v>2.2639854621460995E-2</v>
      </c>
    </row>
    <row r="99" spans="1:6" x14ac:dyDescent="0.25">
      <c r="A99" t="s">
        <v>107</v>
      </c>
      <c r="B99">
        <v>0.55000000000000004</v>
      </c>
      <c r="C99">
        <v>79.647000000000006</v>
      </c>
      <c r="D99">
        <f t="shared" si="3"/>
        <v>0.46750000000000003</v>
      </c>
      <c r="E99">
        <f t="shared" si="4"/>
        <v>8.2500000000000018E-2</v>
      </c>
      <c r="F99" s="7">
        <f t="shared" si="5"/>
        <v>9.244197966972692E-3</v>
      </c>
    </row>
    <row r="100" spans="1:6" x14ac:dyDescent="0.25">
      <c r="A100" t="s">
        <v>108</v>
      </c>
      <c r="B100">
        <v>1.26</v>
      </c>
      <c r="C100">
        <v>88.656000000000006</v>
      </c>
      <c r="D100">
        <f t="shared" si="3"/>
        <v>1.071</v>
      </c>
      <c r="E100">
        <f t="shared" si="4"/>
        <v>0.18900000000000003</v>
      </c>
      <c r="F100" s="7">
        <f t="shared" si="5"/>
        <v>2.0072789847395786E-2</v>
      </c>
    </row>
    <row r="101" spans="1:6" x14ac:dyDescent="0.25">
      <c r="A101" t="s">
        <v>109</v>
      </c>
      <c r="B101">
        <v>1.04</v>
      </c>
      <c r="C101">
        <v>96.867000000000004</v>
      </c>
      <c r="D101">
        <f t="shared" si="3"/>
        <v>0.88400000000000001</v>
      </c>
      <c r="E101">
        <f t="shared" si="4"/>
        <v>0.15600000000000003</v>
      </c>
      <c r="F101" s="7">
        <f t="shared" si="5"/>
        <v>1.5850270325910572E-2</v>
      </c>
    </row>
    <row r="102" spans="1:6" x14ac:dyDescent="0.25">
      <c r="A102" t="s">
        <v>110</v>
      </c>
      <c r="B102">
        <v>0.36</v>
      </c>
      <c r="C102">
        <v>99.697000000000003</v>
      </c>
      <c r="D102">
        <f t="shared" si="3"/>
        <v>0.30599999999999999</v>
      </c>
      <c r="E102">
        <f t="shared" si="4"/>
        <v>5.4000000000000006E-2</v>
      </c>
      <c r="F102" s="7">
        <f t="shared" si="5"/>
        <v>5.4081996383903881E-3</v>
      </c>
    </row>
    <row r="103" spans="1:6" x14ac:dyDescent="0.25">
      <c r="A103" t="s">
        <v>111</v>
      </c>
      <c r="B103">
        <v>0.59</v>
      </c>
      <c r="C103">
        <v>76.314999999999998</v>
      </c>
      <c r="D103">
        <f t="shared" si="3"/>
        <v>0.50149999999999995</v>
      </c>
      <c r="E103">
        <f t="shared" si="4"/>
        <v>8.8500000000000009E-2</v>
      </c>
      <c r="F103" s="7">
        <f t="shared" si="5"/>
        <v>1.0130673445230982E-2</v>
      </c>
    </row>
    <row r="104" spans="1:6" x14ac:dyDescent="0.25">
      <c r="A104" t="s">
        <v>112</v>
      </c>
      <c r="B104">
        <v>0.86</v>
      </c>
      <c r="C104">
        <v>84.441000000000003</v>
      </c>
      <c r="D104">
        <f t="shared" si="3"/>
        <v>0.73099999999999998</v>
      </c>
      <c r="E104">
        <f t="shared" si="4"/>
        <v>0.129</v>
      </c>
      <c r="F104" s="7">
        <f t="shared" si="5"/>
        <v>1.4038251748998502E-2</v>
      </c>
    </row>
    <row r="105" spans="1:6" x14ac:dyDescent="0.25">
      <c r="A105" t="s">
        <v>113</v>
      </c>
      <c r="B105">
        <v>1.1299999999999999</v>
      </c>
      <c r="C105">
        <v>85.537999999999997</v>
      </c>
      <c r="D105">
        <f t="shared" si="3"/>
        <v>0.96049999999999991</v>
      </c>
      <c r="E105">
        <f t="shared" si="4"/>
        <v>0.16950000000000001</v>
      </c>
      <c r="F105" s="7">
        <f t="shared" si="5"/>
        <v>1.8326948384996215E-2</v>
      </c>
    </row>
    <row r="106" spans="1:6" x14ac:dyDescent="0.25">
      <c r="A106" t="s">
        <v>114</v>
      </c>
      <c r="B106">
        <v>0.68</v>
      </c>
      <c r="C106">
        <v>93.284999999999997</v>
      </c>
      <c r="D106">
        <f t="shared" si="3"/>
        <v>0.57800000000000007</v>
      </c>
      <c r="E106">
        <f t="shared" si="4"/>
        <v>0.10200000000000002</v>
      </c>
      <c r="F106" s="7">
        <f t="shared" si="5"/>
        <v>1.0560737888821583E-2</v>
      </c>
    </row>
    <row r="107" spans="1:6" x14ac:dyDescent="0.25">
      <c r="A107" t="s">
        <v>115</v>
      </c>
      <c r="B107">
        <v>0.39</v>
      </c>
      <c r="C107">
        <v>98.106999999999999</v>
      </c>
      <c r="D107">
        <f t="shared" si="3"/>
        <v>0.33150000000000002</v>
      </c>
      <c r="E107">
        <f t="shared" si="4"/>
        <v>5.850000000000001E-2</v>
      </c>
      <c r="F107" s="7">
        <f t="shared" si="5"/>
        <v>5.9061689791224514E-3</v>
      </c>
    </row>
    <row r="108" spans="1:6" x14ac:dyDescent="0.25">
      <c r="A108" t="s">
        <v>116</v>
      </c>
      <c r="B108">
        <v>0.6</v>
      </c>
      <c r="C108">
        <v>103.90900000000001</v>
      </c>
      <c r="D108">
        <f t="shared" si="3"/>
        <v>0.51</v>
      </c>
      <c r="E108">
        <f t="shared" si="4"/>
        <v>9.0000000000000011E-2</v>
      </c>
      <c r="F108" s="7">
        <f t="shared" si="5"/>
        <v>8.8290896532829417E-3</v>
      </c>
    </row>
    <row r="109" spans="1:6" x14ac:dyDescent="0.25">
      <c r="A109" t="s">
        <v>117</v>
      </c>
      <c r="B109">
        <v>1.43</v>
      </c>
      <c r="C109">
        <v>108.51300000000001</v>
      </c>
      <c r="D109">
        <f t="shared" si="3"/>
        <v>1.2155</v>
      </c>
      <c r="E109">
        <f t="shared" si="4"/>
        <v>0.21450000000000002</v>
      </c>
      <c r="F109" s="7">
        <f t="shared" si="5"/>
        <v>2.0591425424881304E-2</v>
      </c>
    </row>
    <row r="110" spans="1:6" x14ac:dyDescent="0.25">
      <c r="A110" t="s">
        <v>118</v>
      </c>
      <c r="B110">
        <v>0.85</v>
      </c>
      <c r="C110">
        <v>111.245</v>
      </c>
      <c r="D110">
        <f t="shared" si="3"/>
        <v>0.72249999999999992</v>
      </c>
      <c r="E110">
        <f t="shared" si="4"/>
        <v>0.1275</v>
      </c>
      <c r="F110" s="7">
        <f t="shared" si="5"/>
        <v>1.2088430963255741E-2</v>
      </c>
    </row>
    <row r="111" spans="1:6" x14ac:dyDescent="0.25">
      <c r="A111" t="s">
        <v>119</v>
      </c>
      <c r="B111">
        <v>0.14000000000000001</v>
      </c>
      <c r="C111">
        <v>109.23</v>
      </c>
      <c r="D111">
        <f t="shared" si="3"/>
        <v>0.11900000000000001</v>
      </c>
      <c r="E111">
        <f t="shared" si="4"/>
        <v>2.1000000000000005E-2</v>
      </c>
      <c r="F111" s="7">
        <f t="shared" si="5"/>
        <v>2.0093163951257049E-3</v>
      </c>
    </row>
    <row r="112" spans="1:6" x14ac:dyDescent="0.25">
      <c r="A112" t="s">
        <v>120</v>
      </c>
      <c r="B112">
        <v>0.66</v>
      </c>
      <c r="C112">
        <v>110.114</v>
      </c>
      <c r="D112">
        <f t="shared" si="3"/>
        <v>0.56100000000000005</v>
      </c>
      <c r="E112">
        <f t="shared" si="4"/>
        <v>9.9000000000000019E-2</v>
      </c>
      <c r="F112" s="7">
        <f t="shared" si="5"/>
        <v>9.434392169013494E-3</v>
      </c>
    </row>
    <row r="113" spans="1:6" x14ac:dyDescent="0.25">
      <c r="A113" t="s">
        <v>121</v>
      </c>
      <c r="B113">
        <v>0.28999999999999998</v>
      </c>
      <c r="C113">
        <v>113.81399999999999</v>
      </c>
      <c r="D113">
        <f t="shared" si="3"/>
        <v>0.24649999999999997</v>
      </c>
      <c r="E113">
        <f t="shared" si="4"/>
        <v>4.3500000000000004E-2</v>
      </c>
      <c r="F113" s="7">
        <f t="shared" si="5"/>
        <v>4.0774760002941597E-3</v>
      </c>
    </row>
    <row r="114" spans="1:6" x14ac:dyDescent="0.25">
      <c r="A114" t="s">
        <v>122</v>
      </c>
      <c r="B114">
        <v>0.4</v>
      </c>
      <c r="C114">
        <v>81.088999999999999</v>
      </c>
      <c r="D114">
        <f t="shared" si="3"/>
        <v>0.34</v>
      </c>
      <c r="E114">
        <f t="shared" si="4"/>
        <v>6.0000000000000012E-2</v>
      </c>
      <c r="F114" s="7">
        <f t="shared" si="5"/>
        <v>6.6630071306790885E-3</v>
      </c>
    </row>
    <row r="115" spans="1:6" x14ac:dyDescent="0.25">
      <c r="A115" t="s">
        <v>123</v>
      </c>
      <c r="B115">
        <v>1.83</v>
      </c>
      <c r="C115">
        <v>73.328000000000003</v>
      </c>
      <c r="D115">
        <f t="shared" si="3"/>
        <v>1.5555000000000001</v>
      </c>
      <c r="E115">
        <f t="shared" si="4"/>
        <v>0.27450000000000008</v>
      </c>
      <c r="F115" s="7">
        <f t="shared" si="5"/>
        <v>3.2055859714671432E-2</v>
      </c>
    </row>
    <row r="116" spans="1:6" x14ac:dyDescent="0.25">
      <c r="A116" t="s">
        <v>124</v>
      </c>
      <c r="B116">
        <v>0.39</v>
      </c>
      <c r="C116">
        <v>99.465999999999994</v>
      </c>
      <c r="D116">
        <f t="shared" si="3"/>
        <v>0.33150000000000002</v>
      </c>
      <c r="E116">
        <f t="shared" si="4"/>
        <v>5.850000000000001E-2</v>
      </c>
      <c r="F116" s="7">
        <f t="shared" si="5"/>
        <v>5.8656823357791221E-3</v>
      </c>
    </row>
    <row r="117" spans="1:6" x14ac:dyDescent="0.25">
      <c r="A117" t="s">
        <v>125</v>
      </c>
      <c r="B117">
        <v>0.3</v>
      </c>
      <c r="C117">
        <v>109.889</v>
      </c>
      <c r="D117">
        <f t="shared" si="3"/>
        <v>0.255</v>
      </c>
      <c r="E117">
        <f t="shared" si="4"/>
        <v>4.5000000000000005E-2</v>
      </c>
      <c r="F117" s="7">
        <f t="shared" si="5"/>
        <v>4.2927480848088222E-3</v>
      </c>
    </row>
    <row r="118" spans="1:6" x14ac:dyDescent="0.25">
      <c r="A118" t="s">
        <v>126</v>
      </c>
      <c r="B118">
        <v>0.4</v>
      </c>
      <c r="C118">
        <v>108.602</v>
      </c>
      <c r="D118">
        <f t="shared" si="3"/>
        <v>0.34</v>
      </c>
      <c r="E118">
        <f t="shared" si="4"/>
        <v>6.0000000000000012E-2</v>
      </c>
      <c r="F118" s="7">
        <f t="shared" si="5"/>
        <v>5.7574786842840573E-3</v>
      </c>
    </row>
    <row r="119" spans="1:6" x14ac:dyDescent="0.25">
      <c r="A119" t="s">
        <v>127</v>
      </c>
      <c r="B119">
        <v>0.4</v>
      </c>
      <c r="C119">
        <v>85.433000000000007</v>
      </c>
      <c r="D119">
        <f t="shared" si="3"/>
        <v>0.34</v>
      </c>
      <c r="E119">
        <f t="shared" si="4"/>
        <v>6.0000000000000012E-2</v>
      </c>
      <c r="F119" s="7">
        <f t="shared" si="5"/>
        <v>6.4914007580291495E-3</v>
      </c>
    </row>
    <row r="120" spans="1:6" x14ac:dyDescent="0.25">
      <c r="A120" t="s">
        <v>128</v>
      </c>
      <c r="B120">
        <v>0.4</v>
      </c>
      <c r="C120">
        <v>75.557000000000002</v>
      </c>
      <c r="D120">
        <f t="shared" si="3"/>
        <v>0.34</v>
      </c>
      <c r="E120">
        <f t="shared" si="4"/>
        <v>6.0000000000000012E-2</v>
      </c>
      <c r="F120" s="7">
        <f t="shared" si="5"/>
        <v>6.9026189190255442E-3</v>
      </c>
    </row>
    <row r="121" spans="1:6" x14ac:dyDescent="0.25">
      <c r="A121" t="s">
        <v>129</v>
      </c>
      <c r="B121">
        <v>0.31</v>
      </c>
      <c r="C121">
        <v>84.311000000000007</v>
      </c>
      <c r="D121">
        <f t="shared" si="3"/>
        <v>0.26350000000000001</v>
      </c>
      <c r="E121">
        <f t="shared" si="4"/>
        <v>4.6500000000000007E-2</v>
      </c>
      <c r="F121" s="7">
        <f t="shared" si="5"/>
        <v>5.0641998107702089E-3</v>
      </c>
    </row>
    <row r="122" spans="1:6" x14ac:dyDescent="0.25">
      <c r="A122" t="s">
        <v>130</v>
      </c>
      <c r="B122">
        <v>0.48</v>
      </c>
      <c r="C122">
        <v>81.783000000000001</v>
      </c>
      <c r="D122">
        <f t="shared" si="3"/>
        <v>0.40799999999999997</v>
      </c>
      <c r="E122">
        <f t="shared" si="4"/>
        <v>7.2000000000000008E-2</v>
      </c>
      <c r="F122" s="7">
        <f t="shared" si="5"/>
        <v>7.9616114273621599E-3</v>
      </c>
    </row>
    <row r="123" spans="1:6" x14ac:dyDescent="0.25">
      <c r="A123" t="s">
        <v>131</v>
      </c>
      <c r="B123">
        <v>0.74</v>
      </c>
      <c r="C123">
        <v>86.046000000000006</v>
      </c>
      <c r="D123">
        <f t="shared" si="3"/>
        <v>0.629</v>
      </c>
      <c r="E123">
        <f t="shared" si="4"/>
        <v>0.11100000000000002</v>
      </c>
      <c r="F123" s="7">
        <f t="shared" si="5"/>
        <v>1.1966237980462466E-2</v>
      </c>
    </row>
    <row r="124" spans="1:6" x14ac:dyDescent="0.25">
      <c r="A124" t="s">
        <v>132</v>
      </c>
      <c r="B124">
        <v>1.1599999999999999</v>
      </c>
      <c r="C124">
        <v>88.674999999999997</v>
      </c>
      <c r="D124">
        <f t="shared" si="3"/>
        <v>0.98599999999999988</v>
      </c>
      <c r="E124">
        <f t="shared" si="4"/>
        <v>0.17400000000000002</v>
      </c>
      <c r="F124" s="7">
        <f t="shared" si="5"/>
        <v>1.847773139902071E-2</v>
      </c>
    </row>
    <row r="125" spans="1:6" x14ac:dyDescent="0.25">
      <c r="A125" t="s">
        <v>133</v>
      </c>
      <c r="B125">
        <v>0.89</v>
      </c>
      <c r="C125">
        <v>110.976</v>
      </c>
      <c r="D125">
        <f t="shared" si="3"/>
        <v>0.75649999999999995</v>
      </c>
      <c r="E125">
        <f t="shared" si="4"/>
        <v>0.13350000000000004</v>
      </c>
      <c r="F125" s="7">
        <f t="shared" si="5"/>
        <v>1.2672629331340449E-2</v>
      </c>
    </row>
    <row r="126" spans="1:6" x14ac:dyDescent="0.25">
      <c r="A126" t="s">
        <v>134</v>
      </c>
      <c r="B126">
        <v>1.1399999999999999</v>
      </c>
      <c r="C126">
        <v>92.662000000000006</v>
      </c>
      <c r="D126">
        <f t="shared" si="3"/>
        <v>0.96899999999999986</v>
      </c>
      <c r="E126">
        <f t="shared" si="4"/>
        <v>0.17100000000000001</v>
      </c>
      <c r="F126" s="7">
        <f t="shared" si="5"/>
        <v>1.7764184516544722E-2</v>
      </c>
    </row>
    <row r="127" spans="1:6" x14ac:dyDescent="0.25">
      <c r="A127" t="s">
        <v>135</v>
      </c>
      <c r="B127">
        <v>0.96</v>
      </c>
      <c r="C127">
        <v>88.346000000000004</v>
      </c>
      <c r="D127">
        <f t="shared" si="3"/>
        <v>0.81599999999999995</v>
      </c>
      <c r="E127">
        <f t="shared" si="4"/>
        <v>0.14400000000000002</v>
      </c>
      <c r="F127" s="7">
        <f t="shared" si="5"/>
        <v>1.532036268432636E-2</v>
      </c>
    </row>
    <row r="128" spans="1:6" x14ac:dyDescent="0.25">
      <c r="A128" t="s">
        <v>136</v>
      </c>
      <c r="B128">
        <v>1.91</v>
      </c>
      <c r="C128">
        <v>104.717</v>
      </c>
      <c r="D128">
        <f t="shared" si="3"/>
        <v>1.6234999999999999</v>
      </c>
      <c r="E128">
        <f t="shared" si="4"/>
        <v>0.28650000000000003</v>
      </c>
      <c r="F128" s="7">
        <f t="shared" si="5"/>
        <v>2.7997292231206446E-2</v>
      </c>
    </row>
    <row r="129" spans="1:6" x14ac:dyDescent="0.25">
      <c r="A129" t="s">
        <v>137</v>
      </c>
      <c r="B129">
        <v>0.9</v>
      </c>
      <c r="C129">
        <v>99.510999999999996</v>
      </c>
      <c r="D129">
        <f t="shared" si="3"/>
        <v>0.76500000000000001</v>
      </c>
      <c r="E129">
        <f t="shared" si="4"/>
        <v>0.13500000000000004</v>
      </c>
      <c r="F129" s="7">
        <f t="shared" si="5"/>
        <v>1.353312905042544E-2</v>
      </c>
    </row>
    <row r="130" spans="1:6" x14ac:dyDescent="0.25">
      <c r="A130" t="s">
        <v>138</v>
      </c>
      <c r="B130">
        <v>2.06</v>
      </c>
      <c r="C130">
        <v>102.877</v>
      </c>
      <c r="D130">
        <f t="shared" si="3"/>
        <v>1.7509999999999999</v>
      </c>
      <c r="E130">
        <f t="shared" si="4"/>
        <v>0.30900000000000005</v>
      </c>
      <c r="F130" s="7">
        <f t="shared" si="5"/>
        <v>3.0464870318647103E-2</v>
      </c>
    </row>
    <row r="131" spans="1:6" x14ac:dyDescent="0.25">
      <c r="A131" t="s">
        <v>139</v>
      </c>
      <c r="B131">
        <v>0.59</v>
      </c>
      <c r="C131">
        <v>101.343</v>
      </c>
      <c r="D131">
        <f t="shared" si="3"/>
        <v>0.50149999999999995</v>
      </c>
      <c r="E131">
        <f t="shared" si="4"/>
        <v>8.8500000000000009E-2</v>
      </c>
      <c r="F131" s="7">
        <f t="shared" si="5"/>
        <v>8.7911642146204783E-3</v>
      </c>
    </row>
    <row r="132" spans="1:6" x14ac:dyDescent="0.25">
      <c r="A132" t="s">
        <v>140</v>
      </c>
      <c r="B132">
        <v>1.71</v>
      </c>
      <c r="C132">
        <v>88.369</v>
      </c>
      <c r="D132">
        <f t="shared" si="3"/>
        <v>1.4535</v>
      </c>
      <c r="E132">
        <f t="shared" si="4"/>
        <v>0.25650000000000001</v>
      </c>
      <c r="F132" s="7">
        <f t="shared" si="5"/>
        <v>2.7285844463856779E-2</v>
      </c>
    </row>
    <row r="133" spans="1:6" x14ac:dyDescent="0.25">
      <c r="A133" t="s">
        <v>141</v>
      </c>
      <c r="B133">
        <v>0.23</v>
      </c>
      <c r="C133">
        <v>90.093000000000004</v>
      </c>
      <c r="D133">
        <f t="shared" si="3"/>
        <v>0.19550000000000001</v>
      </c>
      <c r="E133">
        <f t="shared" si="4"/>
        <v>3.450000000000001E-2</v>
      </c>
      <c r="F133" s="7">
        <f t="shared" si="5"/>
        <v>3.6347418441274163E-3</v>
      </c>
    </row>
    <row r="134" spans="1:6" x14ac:dyDescent="0.25">
      <c r="A134" t="s">
        <v>142</v>
      </c>
      <c r="B134">
        <v>0.31</v>
      </c>
      <c r="C134">
        <v>92.286000000000001</v>
      </c>
      <c r="D134">
        <f t="shared" si="3"/>
        <v>0.26350000000000001</v>
      </c>
      <c r="E134">
        <f t="shared" si="4"/>
        <v>4.6500000000000007E-2</v>
      </c>
      <c r="F134" s="7">
        <f t="shared" si="5"/>
        <v>4.8404422341393758E-3</v>
      </c>
    </row>
    <row r="135" spans="1:6" x14ac:dyDescent="0.25">
      <c r="A135" t="s">
        <v>143</v>
      </c>
      <c r="B135">
        <v>0.48</v>
      </c>
      <c r="C135">
        <v>91.212999999999994</v>
      </c>
      <c r="D135">
        <f t="shared" si="3"/>
        <v>0.40799999999999997</v>
      </c>
      <c r="E135">
        <f t="shared" si="4"/>
        <v>7.2000000000000008E-2</v>
      </c>
      <c r="F135" s="7">
        <f t="shared" si="5"/>
        <v>7.5388330612157174E-3</v>
      </c>
    </row>
    <row r="136" spans="1:6" x14ac:dyDescent="0.25">
      <c r="A136" t="s">
        <v>144</v>
      </c>
      <c r="B136">
        <v>0.64</v>
      </c>
      <c r="C136">
        <v>91.713999999999999</v>
      </c>
      <c r="D136">
        <f t="shared" si="3"/>
        <v>0.54400000000000004</v>
      </c>
      <c r="E136">
        <f t="shared" si="4"/>
        <v>9.6000000000000016E-2</v>
      </c>
      <c r="F136" s="7">
        <f t="shared" si="5"/>
        <v>1.0024285228874259E-2</v>
      </c>
    </row>
    <row r="137" spans="1:6" x14ac:dyDescent="0.25">
      <c r="A137" t="s">
        <v>145</v>
      </c>
      <c r="B137">
        <v>0.49</v>
      </c>
      <c r="C137">
        <v>103.99</v>
      </c>
      <c r="D137">
        <f t="shared" si="3"/>
        <v>0.41649999999999998</v>
      </c>
      <c r="E137">
        <f t="shared" si="4"/>
        <v>7.350000000000001E-2</v>
      </c>
      <c r="F137" s="7">
        <f t="shared" si="5"/>
        <v>7.2076144945860954E-3</v>
      </c>
    </row>
    <row r="138" spans="1:6" x14ac:dyDescent="0.25">
      <c r="A138" t="s">
        <v>146</v>
      </c>
      <c r="B138">
        <v>0.4</v>
      </c>
      <c r="C138">
        <v>116.624</v>
      </c>
      <c r="D138">
        <f t="shared" ref="D138:D201" si="6">B138*$D$4</f>
        <v>0.34</v>
      </c>
      <c r="E138">
        <f t="shared" ref="E138:E201" si="7">B138*$D$5</f>
        <v>6.0000000000000012E-2</v>
      </c>
      <c r="F138" s="7">
        <f t="shared" ref="F138:F201" si="8">E138/POWER(C138,$D$6)</f>
        <v>5.5559366342373207E-3</v>
      </c>
    </row>
    <row r="139" spans="1:6" x14ac:dyDescent="0.25">
      <c r="A139" t="s">
        <v>147</v>
      </c>
      <c r="B139">
        <v>0.42</v>
      </c>
      <c r="C139">
        <v>122.194</v>
      </c>
      <c r="D139">
        <f t="shared" si="6"/>
        <v>0.35699999999999998</v>
      </c>
      <c r="E139">
        <f t="shared" si="7"/>
        <v>6.3E-2</v>
      </c>
      <c r="F139" s="7">
        <f t="shared" si="8"/>
        <v>5.6992224516463292E-3</v>
      </c>
    </row>
    <row r="140" spans="1:6" x14ac:dyDescent="0.25">
      <c r="A140" t="s">
        <v>148</v>
      </c>
      <c r="B140">
        <v>0.43</v>
      </c>
      <c r="C140">
        <v>129.226</v>
      </c>
      <c r="D140">
        <f t="shared" si="6"/>
        <v>0.36549999999999999</v>
      </c>
      <c r="E140">
        <f t="shared" si="7"/>
        <v>6.4500000000000002E-2</v>
      </c>
      <c r="F140" s="7">
        <f t="shared" si="8"/>
        <v>5.6739403249756433E-3</v>
      </c>
    </row>
    <row r="141" spans="1:6" x14ac:dyDescent="0.25">
      <c r="A141" t="s">
        <v>149</v>
      </c>
      <c r="B141">
        <v>0.43</v>
      </c>
      <c r="C141">
        <v>129.81</v>
      </c>
      <c r="D141">
        <f t="shared" si="6"/>
        <v>0.36549999999999999</v>
      </c>
      <c r="E141">
        <f t="shared" si="7"/>
        <v>6.4500000000000002E-2</v>
      </c>
      <c r="F141" s="7">
        <f t="shared" si="8"/>
        <v>5.6611627407747609E-3</v>
      </c>
    </row>
    <row r="142" spans="1:6" x14ac:dyDescent="0.25">
      <c r="A142" t="s">
        <v>150</v>
      </c>
      <c r="B142">
        <v>0.45</v>
      </c>
      <c r="C142">
        <v>130.316</v>
      </c>
      <c r="D142">
        <f t="shared" si="6"/>
        <v>0.38250000000000001</v>
      </c>
      <c r="E142">
        <f t="shared" si="7"/>
        <v>6.7500000000000018E-2</v>
      </c>
      <c r="F142" s="7">
        <f t="shared" si="8"/>
        <v>5.9129594722416318E-3</v>
      </c>
    </row>
    <row r="143" spans="1:6" x14ac:dyDescent="0.25">
      <c r="A143" t="s">
        <v>151</v>
      </c>
      <c r="B143">
        <v>1.74</v>
      </c>
      <c r="C143">
        <v>125.697</v>
      </c>
      <c r="D143">
        <f t="shared" si="6"/>
        <v>1.4789999999999999</v>
      </c>
      <c r="E143">
        <f t="shared" si="7"/>
        <v>0.26100000000000001</v>
      </c>
      <c r="F143" s="7">
        <f t="shared" si="8"/>
        <v>2.3279736005784292E-2</v>
      </c>
    </row>
    <row r="144" spans="1:6" x14ac:dyDescent="0.25">
      <c r="A144" t="s">
        <v>152</v>
      </c>
      <c r="B144">
        <v>0.54</v>
      </c>
      <c r="C144">
        <v>84.569000000000003</v>
      </c>
      <c r="D144">
        <f t="shared" si="6"/>
        <v>0.45900000000000002</v>
      </c>
      <c r="E144">
        <f t="shared" si="7"/>
        <v>8.1000000000000016E-2</v>
      </c>
      <c r="F144" s="7">
        <f t="shared" si="8"/>
        <v>8.8080429008071288E-3</v>
      </c>
    </row>
    <row r="145" spans="1:6" x14ac:dyDescent="0.25">
      <c r="A145" t="s">
        <v>153</v>
      </c>
      <c r="B145">
        <v>0.46</v>
      </c>
      <c r="C145">
        <v>94.855999999999995</v>
      </c>
      <c r="D145">
        <f t="shared" si="6"/>
        <v>0.39100000000000001</v>
      </c>
      <c r="E145">
        <f t="shared" si="7"/>
        <v>6.900000000000002E-2</v>
      </c>
      <c r="F145" s="7">
        <f t="shared" si="8"/>
        <v>7.0846220634246723E-3</v>
      </c>
    </row>
    <row r="146" spans="1:6" x14ac:dyDescent="0.25">
      <c r="A146" t="s">
        <v>154</v>
      </c>
      <c r="B146">
        <v>0.28000000000000003</v>
      </c>
      <c r="C146">
        <v>95.305999999999997</v>
      </c>
      <c r="D146">
        <f t="shared" si="6"/>
        <v>0.23800000000000002</v>
      </c>
      <c r="E146">
        <f t="shared" si="7"/>
        <v>4.200000000000001E-2</v>
      </c>
      <c r="F146" s="7">
        <f t="shared" si="8"/>
        <v>4.3021858657317207E-3</v>
      </c>
    </row>
    <row r="147" spans="1:6" x14ac:dyDescent="0.25">
      <c r="A147" t="s">
        <v>155</v>
      </c>
      <c r="B147">
        <v>0.41</v>
      </c>
      <c r="C147">
        <v>106.235</v>
      </c>
      <c r="D147">
        <f t="shared" si="6"/>
        <v>0.34849999999999998</v>
      </c>
      <c r="E147">
        <f t="shared" si="7"/>
        <v>6.1500000000000006E-2</v>
      </c>
      <c r="F147" s="7">
        <f t="shared" si="8"/>
        <v>5.9667975764714993E-3</v>
      </c>
    </row>
    <row r="148" spans="1:6" x14ac:dyDescent="0.25">
      <c r="A148" t="s">
        <v>156</v>
      </c>
      <c r="B148">
        <v>0.61</v>
      </c>
      <c r="C148">
        <v>107.65900000000001</v>
      </c>
      <c r="D148">
        <f t="shared" si="6"/>
        <v>0.51849999999999996</v>
      </c>
      <c r="E148">
        <f t="shared" si="7"/>
        <v>9.1500000000000012E-2</v>
      </c>
      <c r="F148" s="7">
        <f t="shared" si="8"/>
        <v>8.8185244489616E-3</v>
      </c>
    </row>
    <row r="149" spans="1:6" x14ac:dyDescent="0.25">
      <c r="A149" t="s">
        <v>157</v>
      </c>
      <c r="B149">
        <v>0.46</v>
      </c>
      <c r="C149">
        <v>111.452</v>
      </c>
      <c r="D149">
        <f t="shared" si="6"/>
        <v>0.39100000000000001</v>
      </c>
      <c r="E149">
        <f t="shared" si="7"/>
        <v>6.900000000000002E-2</v>
      </c>
      <c r="F149" s="7">
        <f t="shared" si="8"/>
        <v>6.5358963697353754E-3</v>
      </c>
    </row>
    <row r="150" spans="1:6" x14ac:dyDescent="0.25">
      <c r="A150" t="s">
        <v>158</v>
      </c>
      <c r="B150">
        <v>0.46</v>
      </c>
      <c r="C150">
        <v>122.10599999999999</v>
      </c>
      <c r="D150">
        <f t="shared" si="6"/>
        <v>0.39100000000000001</v>
      </c>
      <c r="E150">
        <f t="shared" si="7"/>
        <v>6.900000000000002E-2</v>
      </c>
      <c r="F150" s="7">
        <f t="shared" si="8"/>
        <v>6.2442543980107687E-3</v>
      </c>
    </row>
    <row r="151" spans="1:6" x14ac:dyDescent="0.25">
      <c r="A151" t="s">
        <v>159</v>
      </c>
      <c r="B151">
        <v>0.5</v>
      </c>
      <c r="C151">
        <v>126.408</v>
      </c>
      <c r="D151">
        <f t="shared" si="6"/>
        <v>0.42499999999999999</v>
      </c>
      <c r="E151">
        <f t="shared" si="7"/>
        <v>7.5000000000000011E-2</v>
      </c>
      <c r="F151" s="7">
        <f t="shared" si="8"/>
        <v>6.6707395317829911E-3</v>
      </c>
    </row>
    <row r="152" spans="1:6" x14ac:dyDescent="0.25">
      <c r="A152" t="s">
        <v>160</v>
      </c>
      <c r="B152">
        <v>0.65</v>
      </c>
      <c r="C152">
        <v>100.834</v>
      </c>
      <c r="D152">
        <f t="shared" si="6"/>
        <v>0.55249999999999999</v>
      </c>
      <c r="E152">
        <f t="shared" si="7"/>
        <v>9.7500000000000017E-2</v>
      </c>
      <c r="F152" s="7">
        <f t="shared" si="8"/>
        <v>9.7095950579915522E-3</v>
      </c>
    </row>
    <row r="153" spans="1:6" x14ac:dyDescent="0.25">
      <c r="A153" t="s">
        <v>161</v>
      </c>
      <c r="B153">
        <v>0.86</v>
      </c>
      <c r="C153">
        <v>58.707000000000001</v>
      </c>
      <c r="D153">
        <f t="shared" si="6"/>
        <v>0.73099999999999998</v>
      </c>
      <c r="E153">
        <f t="shared" si="7"/>
        <v>0.129</v>
      </c>
      <c r="F153" s="7">
        <f t="shared" si="8"/>
        <v>1.6836226755143374E-2</v>
      </c>
    </row>
    <row r="154" spans="1:6" x14ac:dyDescent="0.25">
      <c r="A154" t="s">
        <v>162</v>
      </c>
      <c r="B154">
        <v>1.75</v>
      </c>
      <c r="C154">
        <v>62.841000000000001</v>
      </c>
      <c r="D154">
        <f t="shared" si="6"/>
        <v>1.4875</v>
      </c>
      <c r="E154">
        <f t="shared" si="7"/>
        <v>0.26250000000000007</v>
      </c>
      <c r="F154" s="7">
        <f t="shared" si="8"/>
        <v>3.3113704127744725E-2</v>
      </c>
    </row>
    <row r="155" spans="1:6" x14ac:dyDescent="0.25">
      <c r="A155" t="s">
        <v>163</v>
      </c>
      <c r="B155">
        <v>0.66</v>
      </c>
      <c r="C155">
        <v>64.394000000000005</v>
      </c>
      <c r="D155">
        <f t="shared" si="6"/>
        <v>0.56100000000000005</v>
      </c>
      <c r="E155">
        <f t="shared" si="7"/>
        <v>9.9000000000000019E-2</v>
      </c>
      <c r="F155" s="7">
        <f t="shared" si="8"/>
        <v>1.2337083182641475E-2</v>
      </c>
    </row>
    <row r="156" spans="1:6" x14ac:dyDescent="0.25">
      <c r="A156" t="s">
        <v>164</v>
      </c>
      <c r="B156">
        <v>0.71</v>
      </c>
      <c r="C156">
        <v>73.316999999999993</v>
      </c>
      <c r="D156">
        <f t="shared" si="6"/>
        <v>0.60349999999999993</v>
      </c>
      <c r="E156">
        <f t="shared" si="7"/>
        <v>0.10650000000000001</v>
      </c>
      <c r="F156" s="7">
        <f t="shared" si="8"/>
        <v>1.2437905840538653E-2</v>
      </c>
    </row>
    <row r="157" spans="1:6" x14ac:dyDescent="0.25">
      <c r="A157" t="s">
        <v>165</v>
      </c>
      <c r="B157">
        <v>0.85</v>
      </c>
      <c r="C157">
        <v>90.186000000000007</v>
      </c>
      <c r="D157">
        <f t="shared" si="6"/>
        <v>0.72249999999999992</v>
      </c>
      <c r="E157">
        <f t="shared" si="7"/>
        <v>0.1275</v>
      </c>
      <c r="F157" s="7">
        <f t="shared" si="8"/>
        <v>1.3425813875206815E-2</v>
      </c>
    </row>
    <row r="158" spans="1:6" x14ac:dyDescent="0.25">
      <c r="A158" t="s">
        <v>166</v>
      </c>
      <c r="B158">
        <v>0.5</v>
      </c>
      <c r="C158">
        <v>66.652000000000001</v>
      </c>
      <c r="D158">
        <f t="shared" si="6"/>
        <v>0.42499999999999999</v>
      </c>
      <c r="E158">
        <f t="shared" si="7"/>
        <v>7.5000000000000011E-2</v>
      </c>
      <c r="F158" s="7">
        <f t="shared" si="8"/>
        <v>9.1865971167047842E-3</v>
      </c>
    </row>
    <row r="159" spans="1:6" x14ac:dyDescent="0.25">
      <c r="A159" t="s">
        <v>167</v>
      </c>
      <c r="B159">
        <v>0.62</v>
      </c>
      <c r="C159">
        <v>68.069000000000003</v>
      </c>
      <c r="D159">
        <f t="shared" si="6"/>
        <v>0.52700000000000002</v>
      </c>
      <c r="E159">
        <f t="shared" si="7"/>
        <v>9.3000000000000013E-2</v>
      </c>
      <c r="F159" s="7">
        <f t="shared" si="8"/>
        <v>1.1272189035963226E-2</v>
      </c>
    </row>
    <row r="160" spans="1:6" x14ac:dyDescent="0.25">
      <c r="A160" t="s">
        <v>168</v>
      </c>
      <c r="B160">
        <v>1.43</v>
      </c>
      <c r="C160">
        <v>65.582999999999998</v>
      </c>
      <c r="D160">
        <f t="shared" si="6"/>
        <v>1.2155</v>
      </c>
      <c r="E160">
        <f t="shared" si="7"/>
        <v>0.21450000000000002</v>
      </c>
      <c r="F160" s="7">
        <f t="shared" si="8"/>
        <v>2.6486932028309089E-2</v>
      </c>
    </row>
    <row r="161" spans="1:6" x14ac:dyDescent="0.25">
      <c r="A161" t="s">
        <v>169</v>
      </c>
      <c r="B161">
        <v>0.62</v>
      </c>
      <c r="C161">
        <v>72.004999999999995</v>
      </c>
      <c r="D161">
        <f t="shared" si="6"/>
        <v>0.52700000000000002</v>
      </c>
      <c r="E161">
        <f t="shared" si="7"/>
        <v>9.3000000000000013E-2</v>
      </c>
      <c r="F161" s="7">
        <f t="shared" si="8"/>
        <v>1.0959774567269959E-2</v>
      </c>
    </row>
    <row r="162" spans="1:6" x14ac:dyDescent="0.25">
      <c r="A162" t="s">
        <v>170</v>
      </c>
      <c r="B162">
        <v>0.62</v>
      </c>
      <c r="C162">
        <v>76.692999999999998</v>
      </c>
      <c r="D162">
        <f t="shared" si="6"/>
        <v>0.52700000000000002</v>
      </c>
      <c r="E162">
        <f t="shared" si="7"/>
        <v>9.3000000000000013E-2</v>
      </c>
      <c r="F162" s="7">
        <f t="shared" si="8"/>
        <v>1.0619524846013296E-2</v>
      </c>
    </row>
    <row r="163" spans="1:6" x14ac:dyDescent="0.25">
      <c r="A163" t="s">
        <v>171</v>
      </c>
      <c r="B163">
        <v>0.63</v>
      </c>
      <c r="C163">
        <v>78.198999999999998</v>
      </c>
      <c r="D163">
        <f t="shared" si="6"/>
        <v>0.53549999999999998</v>
      </c>
      <c r="E163">
        <f t="shared" si="7"/>
        <v>9.4500000000000015E-2</v>
      </c>
      <c r="F163" s="7">
        <f t="shared" si="8"/>
        <v>1.0686394652928635E-2</v>
      </c>
    </row>
    <row r="164" spans="1:6" x14ac:dyDescent="0.25">
      <c r="A164" t="s">
        <v>172</v>
      </c>
      <c r="B164">
        <v>0.64</v>
      </c>
      <c r="C164">
        <v>97.12</v>
      </c>
      <c r="D164">
        <f t="shared" si="6"/>
        <v>0.54400000000000004</v>
      </c>
      <c r="E164">
        <f t="shared" si="7"/>
        <v>9.6000000000000016E-2</v>
      </c>
      <c r="F164" s="7">
        <f t="shared" si="8"/>
        <v>9.7412995016183876E-3</v>
      </c>
    </row>
    <row r="165" spans="1:6" x14ac:dyDescent="0.25">
      <c r="A165" t="s">
        <v>173</v>
      </c>
      <c r="B165">
        <v>0.69</v>
      </c>
      <c r="C165">
        <v>112.63</v>
      </c>
      <c r="D165">
        <f t="shared" si="6"/>
        <v>0.58649999999999991</v>
      </c>
      <c r="E165">
        <f t="shared" si="7"/>
        <v>0.10350000000000001</v>
      </c>
      <c r="F165" s="7">
        <f t="shared" si="8"/>
        <v>9.75244046387015E-3</v>
      </c>
    </row>
    <row r="166" spans="1:6" x14ac:dyDescent="0.25">
      <c r="A166" t="s">
        <v>174</v>
      </c>
      <c r="B166">
        <v>0.7</v>
      </c>
      <c r="C166">
        <v>125.44199999999999</v>
      </c>
      <c r="D166">
        <f t="shared" si="6"/>
        <v>0.59499999999999997</v>
      </c>
      <c r="E166">
        <f t="shared" si="7"/>
        <v>0.10500000000000001</v>
      </c>
      <c r="F166" s="7">
        <f t="shared" si="8"/>
        <v>9.3749252639676664E-3</v>
      </c>
    </row>
    <row r="167" spans="1:6" x14ac:dyDescent="0.25">
      <c r="A167" t="s">
        <v>175</v>
      </c>
      <c r="B167">
        <v>0.6</v>
      </c>
      <c r="C167">
        <v>114.08799999999999</v>
      </c>
      <c r="D167">
        <f t="shared" si="6"/>
        <v>0.51</v>
      </c>
      <c r="E167">
        <f t="shared" si="7"/>
        <v>9.0000000000000011E-2</v>
      </c>
      <c r="F167" s="7">
        <f t="shared" si="8"/>
        <v>8.4260207832282351E-3</v>
      </c>
    </row>
    <row r="168" spans="1:6" x14ac:dyDescent="0.25">
      <c r="A168" t="s">
        <v>176</v>
      </c>
      <c r="B168">
        <v>1.38</v>
      </c>
      <c r="C168">
        <v>102.566</v>
      </c>
      <c r="D168">
        <f t="shared" si="6"/>
        <v>1.1729999999999998</v>
      </c>
      <c r="E168">
        <f t="shared" si="7"/>
        <v>0.20700000000000002</v>
      </c>
      <c r="F168" s="7">
        <f t="shared" si="8"/>
        <v>2.0439423212375803E-2</v>
      </c>
    </row>
    <row r="169" spans="1:6" x14ac:dyDescent="0.25">
      <c r="A169" t="s">
        <v>177</v>
      </c>
      <c r="B169">
        <v>1.1399999999999999</v>
      </c>
      <c r="C169">
        <v>107.842</v>
      </c>
      <c r="D169">
        <f t="shared" si="6"/>
        <v>0.96899999999999986</v>
      </c>
      <c r="E169">
        <f t="shared" si="7"/>
        <v>0.17100000000000001</v>
      </c>
      <c r="F169" s="7">
        <f t="shared" si="8"/>
        <v>1.6466532043717688E-2</v>
      </c>
    </row>
    <row r="170" spans="1:6" x14ac:dyDescent="0.25">
      <c r="A170" t="s">
        <v>178</v>
      </c>
      <c r="B170">
        <v>0.75</v>
      </c>
      <c r="C170">
        <v>116.105</v>
      </c>
      <c r="D170">
        <f t="shared" si="6"/>
        <v>0.63749999999999996</v>
      </c>
      <c r="E170">
        <f t="shared" si="7"/>
        <v>0.11250000000000002</v>
      </c>
      <c r="F170" s="7">
        <f t="shared" si="8"/>
        <v>1.0440638552275852E-2</v>
      </c>
    </row>
    <row r="171" spans="1:6" x14ac:dyDescent="0.25">
      <c r="A171" t="s">
        <v>179</v>
      </c>
      <c r="B171">
        <v>0.39</v>
      </c>
      <c r="C171">
        <v>71.072000000000003</v>
      </c>
      <c r="D171">
        <f t="shared" si="6"/>
        <v>0.33150000000000002</v>
      </c>
      <c r="E171">
        <f t="shared" si="7"/>
        <v>5.850000000000001E-2</v>
      </c>
      <c r="F171" s="7">
        <f t="shared" si="8"/>
        <v>6.9391551471188256E-3</v>
      </c>
    </row>
    <row r="172" spans="1:6" x14ac:dyDescent="0.25">
      <c r="A172" t="s">
        <v>180</v>
      </c>
      <c r="B172">
        <v>0</v>
      </c>
      <c r="C172">
        <v>108.691</v>
      </c>
      <c r="D172">
        <f t="shared" si="6"/>
        <v>0</v>
      </c>
      <c r="E172">
        <f t="shared" si="7"/>
        <v>0</v>
      </c>
      <c r="F172" s="7">
        <f t="shared" si="8"/>
        <v>0</v>
      </c>
    </row>
    <row r="173" spans="1:6" x14ac:dyDescent="0.25">
      <c r="A173" t="s">
        <v>181</v>
      </c>
      <c r="B173">
        <v>0</v>
      </c>
      <c r="C173">
        <v>99.075999999999993</v>
      </c>
      <c r="D173">
        <f t="shared" si="6"/>
        <v>0</v>
      </c>
      <c r="E173">
        <f t="shared" si="7"/>
        <v>0</v>
      </c>
      <c r="F173" s="7">
        <f t="shared" si="8"/>
        <v>0</v>
      </c>
    </row>
    <row r="174" spans="1:6" x14ac:dyDescent="0.25">
      <c r="A174" t="s">
        <v>182</v>
      </c>
      <c r="B174">
        <v>0</v>
      </c>
      <c r="C174">
        <v>101.499</v>
      </c>
      <c r="D174">
        <f t="shared" si="6"/>
        <v>0</v>
      </c>
      <c r="E174">
        <f t="shared" si="7"/>
        <v>0</v>
      </c>
      <c r="F174" s="7">
        <f t="shared" si="8"/>
        <v>0</v>
      </c>
    </row>
    <row r="175" spans="1:6" x14ac:dyDescent="0.25">
      <c r="A175" t="s">
        <v>183</v>
      </c>
      <c r="B175">
        <v>0</v>
      </c>
      <c r="C175">
        <v>124.423</v>
      </c>
      <c r="D175">
        <f t="shared" si="6"/>
        <v>0</v>
      </c>
      <c r="E175">
        <f t="shared" si="7"/>
        <v>0</v>
      </c>
      <c r="F175" s="7">
        <f t="shared" si="8"/>
        <v>0</v>
      </c>
    </row>
    <row r="176" spans="1:6" x14ac:dyDescent="0.25">
      <c r="A176" t="s">
        <v>184</v>
      </c>
      <c r="B176">
        <v>0</v>
      </c>
      <c r="C176">
        <v>144.476</v>
      </c>
      <c r="D176">
        <f t="shared" si="6"/>
        <v>0</v>
      </c>
      <c r="E176">
        <f t="shared" si="7"/>
        <v>0</v>
      </c>
      <c r="F176" s="7">
        <f t="shared" si="8"/>
        <v>0</v>
      </c>
    </row>
    <row r="177" spans="1:6" x14ac:dyDescent="0.25">
      <c r="A177" t="s">
        <v>185</v>
      </c>
      <c r="B177">
        <v>0.76</v>
      </c>
      <c r="C177">
        <v>157.50800000000001</v>
      </c>
      <c r="D177">
        <f t="shared" si="6"/>
        <v>0.64600000000000002</v>
      </c>
      <c r="E177">
        <f t="shared" si="7"/>
        <v>0.11400000000000002</v>
      </c>
      <c r="F177" s="7">
        <f t="shared" si="8"/>
        <v>9.0835067416360354E-3</v>
      </c>
    </row>
    <row r="178" spans="1:6" x14ac:dyDescent="0.25">
      <c r="A178" t="s">
        <v>186</v>
      </c>
      <c r="B178">
        <v>0.76</v>
      </c>
      <c r="C178">
        <v>103.41200000000001</v>
      </c>
      <c r="D178">
        <f t="shared" si="6"/>
        <v>0.64600000000000002</v>
      </c>
      <c r="E178">
        <f t="shared" si="7"/>
        <v>0.11400000000000002</v>
      </c>
      <c r="F178" s="7">
        <f t="shared" si="8"/>
        <v>1.1210355436181822E-2</v>
      </c>
    </row>
    <row r="179" spans="1:6" x14ac:dyDescent="0.25">
      <c r="A179" t="s">
        <v>187</v>
      </c>
      <c r="B179">
        <v>0.76</v>
      </c>
      <c r="C179">
        <v>109.748</v>
      </c>
      <c r="D179">
        <f t="shared" si="6"/>
        <v>0.64600000000000002</v>
      </c>
      <c r="E179">
        <f t="shared" si="7"/>
        <v>0.11400000000000002</v>
      </c>
      <c r="F179" s="7">
        <f t="shared" si="8"/>
        <v>1.0881945438370497E-2</v>
      </c>
    </row>
    <row r="180" spans="1:6" x14ac:dyDescent="0.25">
      <c r="A180" t="s">
        <v>188</v>
      </c>
      <c r="B180">
        <v>0.43</v>
      </c>
      <c r="C180">
        <v>69.295000000000002</v>
      </c>
      <c r="D180">
        <f t="shared" si="6"/>
        <v>0.36549999999999999</v>
      </c>
      <c r="E180">
        <f t="shared" si="7"/>
        <v>6.4500000000000002E-2</v>
      </c>
      <c r="F180" s="7">
        <f t="shared" si="8"/>
        <v>7.7483417059304302E-3</v>
      </c>
    </row>
    <row r="181" spans="1:6" x14ac:dyDescent="0.25">
      <c r="A181" t="s">
        <v>189</v>
      </c>
      <c r="B181">
        <v>0.33</v>
      </c>
      <c r="C181">
        <v>77.472999999999999</v>
      </c>
      <c r="D181">
        <f t="shared" si="6"/>
        <v>0.28050000000000003</v>
      </c>
      <c r="E181">
        <f t="shared" si="7"/>
        <v>4.9500000000000009E-2</v>
      </c>
      <c r="F181" s="7">
        <f t="shared" si="8"/>
        <v>5.6238018743873476E-3</v>
      </c>
    </row>
    <row r="182" spans="1:6" x14ac:dyDescent="0.25">
      <c r="A182" t="s">
        <v>190</v>
      </c>
      <c r="B182">
        <v>0.36</v>
      </c>
      <c r="C182">
        <v>75.745999999999995</v>
      </c>
      <c r="D182">
        <f t="shared" si="6"/>
        <v>0.30599999999999999</v>
      </c>
      <c r="E182">
        <f t="shared" si="7"/>
        <v>5.4000000000000006E-2</v>
      </c>
      <c r="F182" s="7">
        <f t="shared" si="8"/>
        <v>6.2046017079409477E-3</v>
      </c>
    </row>
    <row r="183" spans="1:6" x14ac:dyDescent="0.25">
      <c r="A183" t="s">
        <v>191</v>
      </c>
      <c r="B183">
        <v>1</v>
      </c>
      <c r="C183">
        <v>76.091999999999999</v>
      </c>
      <c r="D183">
        <f t="shared" si="6"/>
        <v>0.85</v>
      </c>
      <c r="E183">
        <f t="shared" si="7"/>
        <v>0.15000000000000002</v>
      </c>
      <c r="F183" s="7">
        <f t="shared" si="8"/>
        <v>1.7195775218955815E-2</v>
      </c>
    </row>
    <row r="184" spans="1:6" x14ac:dyDescent="0.25">
      <c r="A184" t="s">
        <v>192</v>
      </c>
      <c r="B184">
        <v>0.19</v>
      </c>
      <c r="C184">
        <v>73.988</v>
      </c>
      <c r="D184">
        <f t="shared" si="6"/>
        <v>0.1615</v>
      </c>
      <c r="E184">
        <f t="shared" si="7"/>
        <v>2.8500000000000004E-2</v>
      </c>
      <c r="F184" s="7">
        <f t="shared" si="8"/>
        <v>3.3133263631743722E-3</v>
      </c>
    </row>
    <row r="185" spans="1:6" x14ac:dyDescent="0.25">
      <c r="A185" t="s">
        <v>193</v>
      </c>
      <c r="B185">
        <v>1.36</v>
      </c>
      <c r="C185">
        <v>67.638000000000005</v>
      </c>
      <c r="D185">
        <f t="shared" si="6"/>
        <v>1.1560000000000001</v>
      </c>
      <c r="E185">
        <f t="shared" si="7"/>
        <v>0.20400000000000004</v>
      </c>
      <c r="F185" s="7">
        <f t="shared" si="8"/>
        <v>2.4804746257210367E-2</v>
      </c>
    </row>
    <row r="186" spans="1:6" x14ac:dyDescent="0.25">
      <c r="A186" t="s">
        <v>194</v>
      </c>
      <c r="B186">
        <v>0.28000000000000003</v>
      </c>
      <c r="C186">
        <v>89.272999999999996</v>
      </c>
      <c r="D186">
        <f t="shared" si="6"/>
        <v>0.23800000000000002</v>
      </c>
      <c r="E186">
        <f t="shared" si="7"/>
        <v>4.200000000000001E-2</v>
      </c>
      <c r="F186" s="7">
        <f t="shared" si="8"/>
        <v>4.4451787105807923E-3</v>
      </c>
    </row>
    <row r="187" spans="1:6" x14ac:dyDescent="0.25">
      <c r="A187" t="s">
        <v>195</v>
      </c>
      <c r="B187">
        <v>0.41</v>
      </c>
      <c r="C187">
        <v>89.953000000000003</v>
      </c>
      <c r="D187">
        <f t="shared" si="6"/>
        <v>0.34849999999999998</v>
      </c>
      <c r="E187">
        <f t="shared" si="7"/>
        <v>6.1500000000000006E-2</v>
      </c>
      <c r="F187" s="7">
        <f t="shared" si="8"/>
        <v>6.4843625635654526E-3</v>
      </c>
    </row>
    <row r="188" spans="1:6" x14ac:dyDescent="0.25">
      <c r="A188" t="s">
        <v>196</v>
      </c>
      <c r="B188">
        <v>0.65</v>
      </c>
      <c r="C188">
        <v>100.259</v>
      </c>
      <c r="D188">
        <f t="shared" si="6"/>
        <v>0.55249999999999999</v>
      </c>
      <c r="E188">
        <f t="shared" si="7"/>
        <v>9.7500000000000017E-2</v>
      </c>
      <c r="F188" s="7">
        <f t="shared" si="8"/>
        <v>9.737398223673973E-3</v>
      </c>
    </row>
    <row r="189" spans="1:6" x14ac:dyDescent="0.25">
      <c r="A189" t="s">
        <v>197</v>
      </c>
      <c r="B189">
        <v>0.86</v>
      </c>
      <c r="C189">
        <v>106.494</v>
      </c>
      <c r="D189">
        <f t="shared" si="6"/>
        <v>0.73099999999999998</v>
      </c>
      <c r="E189">
        <f t="shared" si="7"/>
        <v>0.129</v>
      </c>
      <c r="F189" s="7">
        <f t="shared" si="8"/>
        <v>1.2500492975799306E-2</v>
      </c>
    </row>
    <row r="190" spans="1:6" x14ac:dyDescent="0.25">
      <c r="A190" t="s">
        <v>198</v>
      </c>
      <c r="B190">
        <v>1.38</v>
      </c>
      <c r="C190">
        <v>74.275000000000006</v>
      </c>
      <c r="D190">
        <f t="shared" si="6"/>
        <v>1.1729999999999998</v>
      </c>
      <c r="E190">
        <f t="shared" si="7"/>
        <v>0.20700000000000002</v>
      </c>
      <c r="F190" s="7">
        <f t="shared" si="8"/>
        <v>2.4018673314498942E-2</v>
      </c>
    </row>
    <row r="191" spans="1:6" x14ac:dyDescent="0.25">
      <c r="A191" t="s">
        <v>199</v>
      </c>
      <c r="B191">
        <v>1.1399999999999999</v>
      </c>
      <c r="C191">
        <v>59.694000000000003</v>
      </c>
      <c r="D191">
        <f t="shared" si="6"/>
        <v>0.96899999999999986</v>
      </c>
      <c r="E191">
        <f t="shared" si="7"/>
        <v>0.17100000000000001</v>
      </c>
      <c r="F191" s="7">
        <f t="shared" si="8"/>
        <v>2.2132515129382767E-2</v>
      </c>
    </row>
    <row r="192" spans="1:6" x14ac:dyDescent="0.25">
      <c r="A192" t="s">
        <v>200</v>
      </c>
      <c r="B192">
        <v>0.39</v>
      </c>
      <c r="C192">
        <v>68.38</v>
      </c>
      <c r="D192">
        <f t="shared" si="6"/>
        <v>0.33150000000000002</v>
      </c>
      <c r="E192">
        <f t="shared" si="7"/>
        <v>5.850000000000001E-2</v>
      </c>
      <c r="F192" s="7">
        <f t="shared" si="8"/>
        <v>7.0744277872567393E-3</v>
      </c>
    </row>
    <row r="193" spans="1:6" x14ac:dyDescent="0.25">
      <c r="A193" t="s">
        <v>201</v>
      </c>
      <c r="B193">
        <v>0.48</v>
      </c>
      <c r="C193">
        <v>71.138999999999996</v>
      </c>
      <c r="D193">
        <f t="shared" si="6"/>
        <v>0.40799999999999997</v>
      </c>
      <c r="E193">
        <f t="shared" si="7"/>
        <v>7.2000000000000008E-2</v>
      </c>
      <c r="F193" s="7">
        <f t="shared" si="8"/>
        <v>8.5364758969775512E-3</v>
      </c>
    </row>
    <row r="194" spans="1:6" x14ac:dyDescent="0.25">
      <c r="A194" t="s">
        <v>202</v>
      </c>
      <c r="B194">
        <v>0.39</v>
      </c>
      <c r="C194">
        <v>54.054000000000002</v>
      </c>
      <c r="D194">
        <f t="shared" si="6"/>
        <v>0.33150000000000002</v>
      </c>
      <c r="E194">
        <f t="shared" si="7"/>
        <v>5.850000000000001E-2</v>
      </c>
      <c r="F194" s="7">
        <f t="shared" si="8"/>
        <v>7.956864226043343E-3</v>
      </c>
    </row>
    <row r="195" spans="1:6" x14ac:dyDescent="0.25">
      <c r="A195" t="s">
        <v>203</v>
      </c>
      <c r="B195">
        <v>1.08</v>
      </c>
      <c r="C195">
        <v>74.97</v>
      </c>
      <c r="D195">
        <f t="shared" si="6"/>
        <v>0.91800000000000004</v>
      </c>
      <c r="E195">
        <f t="shared" si="7"/>
        <v>0.16200000000000003</v>
      </c>
      <c r="F195" s="7">
        <f t="shared" si="8"/>
        <v>1.8709891074231405E-2</v>
      </c>
    </row>
    <row r="196" spans="1:6" x14ac:dyDescent="0.25">
      <c r="A196" t="s">
        <v>204</v>
      </c>
      <c r="B196">
        <v>0.21</v>
      </c>
      <c r="C196">
        <v>75.652000000000001</v>
      </c>
      <c r="D196">
        <f t="shared" si="6"/>
        <v>0.17849999999999999</v>
      </c>
      <c r="E196">
        <f t="shared" si="7"/>
        <v>3.15E-2</v>
      </c>
      <c r="F196" s="7">
        <f t="shared" si="8"/>
        <v>3.6215988772276557E-3</v>
      </c>
    </row>
    <row r="197" spans="1:6" x14ac:dyDescent="0.25">
      <c r="A197" t="s">
        <v>205</v>
      </c>
      <c r="B197">
        <v>1.1499999999999999</v>
      </c>
      <c r="C197">
        <v>70.634</v>
      </c>
      <c r="D197">
        <f t="shared" si="6"/>
        <v>0.97749999999999992</v>
      </c>
      <c r="E197">
        <f t="shared" si="7"/>
        <v>0.17250000000000001</v>
      </c>
      <c r="F197" s="7">
        <f t="shared" si="8"/>
        <v>2.0524954304113434E-2</v>
      </c>
    </row>
    <row r="198" spans="1:6" x14ac:dyDescent="0.25">
      <c r="A198" t="s">
        <v>206</v>
      </c>
      <c r="B198">
        <v>0.31</v>
      </c>
      <c r="C198">
        <v>89.361000000000004</v>
      </c>
      <c r="D198">
        <f t="shared" si="6"/>
        <v>0.26350000000000001</v>
      </c>
      <c r="E198">
        <f t="shared" si="7"/>
        <v>4.6500000000000007E-2</v>
      </c>
      <c r="F198" s="7">
        <f t="shared" si="8"/>
        <v>4.9190240150409825E-3</v>
      </c>
    </row>
    <row r="199" spans="1:6" x14ac:dyDescent="0.25">
      <c r="A199" t="s">
        <v>207</v>
      </c>
      <c r="B199">
        <v>0.74</v>
      </c>
      <c r="C199">
        <v>99.668000000000006</v>
      </c>
      <c r="D199">
        <f t="shared" si="6"/>
        <v>0.629</v>
      </c>
      <c r="E199">
        <f t="shared" si="7"/>
        <v>0.11100000000000002</v>
      </c>
      <c r="F199" s="7">
        <f t="shared" si="8"/>
        <v>1.1118472008046571E-2</v>
      </c>
    </row>
    <row r="200" spans="1:6" x14ac:dyDescent="0.25">
      <c r="A200" t="s">
        <v>208</v>
      </c>
      <c r="B200">
        <v>0.75</v>
      </c>
      <c r="C200">
        <v>60.932000000000002</v>
      </c>
      <c r="D200">
        <f t="shared" si="6"/>
        <v>0.63749999999999996</v>
      </c>
      <c r="E200">
        <f t="shared" si="7"/>
        <v>0.11250000000000002</v>
      </c>
      <c r="F200" s="7">
        <f t="shared" si="8"/>
        <v>1.4412184253141429E-2</v>
      </c>
    </row>
    <row r="201" spans="1:6" x14ac:dyDescent="0.25">
      <c r="A201" t="s">
        <v>209</v>
      </c>
      <c r="B201">
        <v>0.98</v>
      </c>
      <c r="C201">
        <v>77.113</v>
      </c>
      <c r="D201">
        <f t="shared" si="6"/>
        <v>0.83299999999999996</v>
      </c>
      <c r="E201">
        <f t="shared" si="7"/>
        <v>0.14700000000000002</v>
      </c>
      <c r="F201" s="7">
        <f t="shared" si="8"/>
        <v>1.6739926050267612E-2</v>
      </c>
    </row>
    <row r="202" spans="1:6" x14ac:dyDescent="0.25">
      <c r="A202" t="s">
        <v>210</v>
      </c>
      <c r="B202">
        <v>0.99</v>
      </c>
      <c r="C202">
        <v>56.558</v>
      </c>
      <c r="D202">
        <f t="shared" ref="D202:D265" si="9">B202*$D$4</f>
        <v>0.84150000000000003</v>
      </c>
      <c r="E202">
        <f t="shared" ref="E202:E265" si="10">B202*$D$5</f>
        <v>0.14850000000000002</v>
      </c>
      <c r="F202" s="7">
        <f t="shared" ref="F202:F265" si="11">E202/POWER(C202,$D$6)</f>
        <v>1.9746013603249232E-2</v>
      </c>
    </row>
    <row r="203" spans="1:6" x14ac:dyDescent="0.25">
      <c r="A203" t="s">
        <v>211</v>
      </c>
      <c r="B203">
        <v>0.76</v>
      </c>
      <c r="C203">
        <v>62.808999999999997</v>
      </c>
      <c r="D203">
        <f t="shared" si="9"/>
        <v>0.64600000000000002</v>
      </c>
      <c r="E203">
        <f t="shared" si="10"/>
        <v>0.11400000000000002</v>
      </c>
      <c r="F203" s="7">
        <f t="shared" si="11"/>
        <v>1.4384471558564029E-2</v>
      </c>
    </row>
    <row r="204" spans="1:6" x14ac:dyDescent="0.25">
      <c r="A204" t="s">
        <v>212</v>
      </c>
      <c r="B204">
        <v>0.83</v>
      </c>
      <c r="C204">
        <v>68.724000000000004</v>
      </c>
      <c r="D204">
        <f t="shared" si="9"/>
        <v>0.7054999999999999</v>
      </c>
      <c r="E204">
        <f t="shared" si="10"/>
        <v>0.12450000000000001</v>
      </c>
      <c r="F204" s="7">
        <f t="shared" si="11"/>
        <v>1.5018105015642606E-2</v>
      </c>
    </row>
    <row r="205" spans="1:6" x14ac:dyDescent="0.25">
      <c r="A205" t="s">
        <v>213</v>
      </c>
      <c r="B205">
        <v>1.64</v>
      </c>
      <c r="C205">
        <v>81.722999999999999</v>
      </c>
      <c r="D205">
        <f t="shared" si="9"/>
        <v>1.3939999999999999</v>
      </c>
      <c r="E205">
        <f t="shared" si="10"/>
        <v>0.24600000000000002</v>
      </c>
      <c r="F205" s="7">
        <f t="shared" si="11"/>
        <v>2.7212156291264212E-2</v>
      </c>
    </row>
    <row r="206" spans="1:6" x14ac:dyDescent="0.25">
      <c r="A206" t="s">
        <v>214</v>
      </c>
      <c r="B206">
        <v>0.69</v>
      </c>
      <c r="C206">
        <v>99.77</v>
      </c>
      <c r="D206">
        <f t="shared" si="9"/>
        <v>0.58649999999999991</v>
      </c>
      <c r="E206">
        <f t="shared" si="10"/>
        <v>0.10350000000000001</v>
      </c>
      <c r="F206" s="7">
        <f t="shared" si="11"/>
        <v>1.0361923071244502E-2</v>
      </c>
    </row>
    <row r="207" spans="1:6" x14ac:dyDescent="0.25">
      <c r="A207" t="s">
        <v>215</v>
      </c>
      <c r="B207">
        <v>1.31</v>
      </c>
      <c r="C207">
        <v>86.052999999999997</v>
      </c>
      <c r="D207">
        <f t="shared" si="9"/>
        <v>1.1134999999999999</v>
      </c>
      <c r="E207">
        <f t="shared" si="10"/>
        <v>0.19650000000000004</v>
      </c>
      <c r="F207" s="7">
        <f t="shared" si="11"/>
        <v>2.1182613739065017E-2</v>
      </c>
    </row>
    <row r="208" spans="1:6" x14ac:dyDescent="0.25">
      <c r="A208" t="s">
        <v>216</v>
      </c>
      <c r="B208">
        <v>1.59</v>
      </c>
      <c r="C208">
        <v>76.337999999999994</v>
      </c>
      <c r="D208">
        <f t="shared" si="9"/>
        <v>1.3514999999999999</v>
      </c>
      <c r="E208">
        <f t="shared" si="10"/>
        <v>0.23850000000000005</v>
      </c>
      <c r="F208" s="7">
        <f t="shared" si="11"/>
        <v>2.7297193265939757E-2</v>
      </c>
    </row>
    <row r="209" spans="1:6" x14ac:dyDescent="0.25">
      <c r="A209" t="s">
        <v>217</v>
      </c>
      <c r="B209">
        <v>0.45</v>
      </c>
      <c r="C209">
        <v>90.866</v>
      </c>
      <c r="D209">
        <f t="shared" si="9"/>
        <v>0.38250000000000001</v>
      </c>
      <c r="E209">
        <f t="shared" si="10"/>
        <v>6.7500000000000018E-2</v>
      </c>
      <c r="F209" s="7">
        <f t="shared" si="11"/>
        <v>7.0811381538083487E-3</v>
      </c>
    </row>
    <row r="210" spans="1:6" x14ac:dyDescent="0.25">
      <c r="A210" t="s">
        <v>218</v>
      </c>
      <c r="B210">
        <v>1.43</v>
      </c>
      <c r="C210">
        <v>92.510999999999996</v>
      </c>
      <c r="D210">
        <f t="shared" si="9"/>
        <v>1.2155</v>
      </c>
      <c r="E210">
        <f t="shared" si="10"/>
        <v>0.21450000000000002</v>
      </c>
      <c r="F210" s="7">
        <f t="shared" si="11"/>
        <v>2.2301322021507936E-2</v>
      </c>
    </row>
    <row r="211" spans="1:6" x14ac:dyDescent="0.25">
      <c r="A211" t="s">
        <v>219</v>
      </c>
      <c r="B211">
        <v>0.68</v>
      </c>
      <c r="C211">
        <v>99.338999999999999</v>
      </c>
      <c r="D211">
        <f t="shared" si="9"/>
        <v>0.57800000000000007</v>
      </c>
      <c r="E211">
        <f t="shared" si="10"/>
        <v>0.10200000000000002</v>
      </c>
      <c r="F211" s="7">
        <f t="shared" si="11"/>
        <v>1.023387904820393E-2</v>
      </c>
    </row>
    <row r="212" spans="1:6" x14ac:dyDescent="0.25">
      <c r="A212" t="s">
        <v>220</v>
      </c>
      <c r="B212">
        <v>0.28999999999999998</v>
      </c>
      <c r="C212">
        <v>97.281999999999996</v>
      </c>
      <c r="D212">
        <f t="shared" si="9"/>
        <v>0.24649999999999997</v>
      </c>
      <c r="E212">
        <f t="shared" si="10"/>
        <v>4.3500000000000004E-2</v>
      </c>
      <c r="F212" s="7">
        <f t="shared" si="11"/>
        <v>4.4103495505731739E-3</v>
      </c>
    </row>
    <row r="213" spans="1:6" x14ac:dyDescent="0.25">
      <c r="A213" t="s">
        <v>221</v>
      </c>
      <c r="B213">
        <v>1.44</v>
      </c>
      <c r="C213">
        <v>108.991</v>
      </c>
      <c r="D213">
        <f t="shared" si="9"/>
        <v>1.224</v>
      </c>
      <c r="E213">
        <f t="shared" si="10"/>
        <v>0.21600000000000003</v>
      </c>
      <c r="F213" s="7">
        <f t="shared" si="11"/>
        <v>2.0689901948673494E-2</v>
      </c>
    </row>
    <row r="214" spans="1:6" x14ac:dyDescent="0.25">
      <c r="A214" t="s">
        <v>222</v>
      </c>
      <c r="B214">
        <v>0.79</v>
      </c>
      <c r="C214">
        <v>95.268000000000001</v>
      </c>
      <c r="D214">
        <f t="shared" si="9"/>
        <v>0.67149999999999999</v>
      </c>
      <c r="E214">
        <f t="shared" si="10"/>
        <v>0.11850000000000002</v>
      </c>
      <c r="F214" s="7">
        <f t="shared" si="11"/>
        <v>1.2140730712545206E-2</v>
      </c>
    </row>
    <row r="215" spans="1:6" x14ac:dyDescent="0.25">
      <c r="A215" t="s">
        <v>223</v>
      </c>
      <c r="B215">
        <v>0.81</v>
      </c>
      <c r="C215">
        <v>99.114999999999995</v>
      </c>
      <c r="D215">
        <f t="shared" si="9"/>
        <v>0.6885</v>
      </c>
      <c r="E215">
        <f t="shared" si="10"/>
        <v>0.12150000000000002</v>
      </c>
      <c r="F215" s="7">
        <f t="shared" si="11"/>
        <v>1.2204123259254004E-2</v>
      </c>
    </row>
    <row r="216" spans="1:6" x14ac:dyDescent="0.25">
      <c r="A216" t="s">
        <v>224</v>
      </c>
      <c r="B216">
        <v>0.81</v>
      </c>
      <c r="C216">
        <v>100.337</v>
      </c>
      <c r="D216">
        <f t="shared" si="9"/>
        <v>0.6885</v>
      </c>
      <c r="E216">
        <f t="shared" si="10"/>
        <v>0.12150000000000002</v>
      </c>
      <c r="F216" s="7">
        <f t="shared" si="11"/>
        <v>1.2129578849985976E-2</v>
      </c>
    </row>
    <row r="217" spans="1:6" x14ac:dyDescent="0.25">
      <c r="A217" t="s">
        <v>225</v>
      </c>
      <c r="B217">
        <v>0.82</v>
      </c>
      <c r="C217">
        <v>101.45699999999999</v>
      </c>
      <c r="D217">
        <f t="shared" si="9"/>
        <v>0.69699999999999995</v>
      </c>
      <c r="E217">
        <f t="shared" si="10"/>
        <v>0.12300000000000001</v>
      </c>
      <c r="F217" s="7">
        <f t="shared" si="11"/>
        <v>1.2211361925021692E-2</v>
      </c>
    </row>
    <row r="218" spans="1:6" x14ac:dyDescent="0.25">
      <c r="A218" t="s">
        <v>226</v>
      </c>
      <c r="B218">
        <v>0.82</v>
      </c>
      <c r="C218">
        <v>103.59099999999999</v>
      </c>
      <c r="D218">
        <f t="shared" si="9"/>
        <v>0.69699999999999995</v>
      </c>
      <c r="E218">
        <f t="shared" si="10"/>
        <v>0.12300000000000001</v>
      </c>
      <c r="F218" s="7">
        <f t="shared" si="11"/>
        <v>1.2084928873754938E-2</v>
      </c>
    </row>
    <row r="219" spans="1:6" x14ac:dyDescent="0.25">
      <c r="A219" t="s">
        <v>227</v>
      </c>
      <c r="B219">
        <v>0.84</v>
      </c>
      <c r="C219">
        <v>97.718999999999994</v>
      </c>
      <c r="D219">
        <f t="shared" si="9"/>
        <v>0.71399999999999997</v>
      </c>
      <c r="E219">
        <f t="shared" si="10"/>
        <v>0.126</v>
      </c>
      <c r="F219" s="7">
        <f t="shared" si="11"/>
        <v>1.2746209081371172E-2</v>
      </c>
    </row>
    <row r="220" spans="1:6" x14ac:dyDescent="0.25">
      <c r="A220" t="s">
        <v>228</v>
      </c>
      <c r="B220">
        <v>0.84</v>
      </c>
      <c r="C220">
        <v>64.113</v>
      </c>
      <c r="D220">
        <f t="shared" si="9"/>
        <v>0.71399999999999997</v>
      </c>
      <c r="E220">
        <f t="shared" si="10"/>
        <v>0.126</v>
      </c>
      <c r="F220" s="7">
        <f t="shared" si="11"/>
        <v>1.5736114088406358E-2</v>
      </c>
    </row>
    <row r="221" spans="1:6" x14ac:dyDescent="0.25">
      <c r="A221" t="s">
        <v>229</v>
      </c>
      <c r="B221">
        <v>0.84</v>
      </c>
      <c r="C221">
        <v>62.335999999999999</v>
      </c>
      <c r="D221">
        <f t="shared" si="9"/>
        <v>0.71399999999999997</v>
      </c>
      <c r="E221">
        <f t="shared" si="10"/>
        <v>0.126</v>
      </c>
      <c r="F221" s="7">
        <f t="shared" si="11"/>
        <v>1.5958831147083075E-2</v>
      </c>
    </row>
    <row r="222" spans="1:6" x14ac:dyDescent="0.25">
      <c r="A222" t="s">
        <v>230</v>
      </c>
      <c r="B222">
        <v>25</v>
      </c>
      <c r="C222">
        <v>58.838999999999999</v>
      </c>
      <c r="D222">
        <f t="shared" si="9"/>
        <v>21.25</v>
      </c>
      <c r="E222">
        <f t="shared" si="10"/>
        <v>3.7500000000000004</v>
      </c>
      <c r="F222" s="7">
        <f t="shared" si="11"/>
        <v>0.48887589743601229</v>
      </c>
    </row>
    <row r="223" spans="1:6" x14ac:dyDescent="0.25">
      <c r="A223" t="s">
        <v>231</v>
      </c>
      <c r="B223">
        <v>0.87</v>
      </c>
      <c r="C223">
        <v>74.510999999999996</v>
      </c>
      <c r="D223">
        <f t="shared" si="9"/>
        <v>0.73949999999999994</v>
      </c>
      <c r="E223">
        <f t="shared" si="10"/>
        <v>0.1305</v>
      </c>
      <c r="F223" s="7">
        <f t="shared" si="11"/>
        <v>1.5118207981968668E-2</v>
      </c>
    </row>
    <row r="224" spans="1:6" x14ac:dyDescent="0.25">
      <c r="A224" t="s">
        <v>232</v>
      </c>
      <c r="B224">
        <v>0.87</v>
      </c>
      <c r="C224">
        <v>66.671999999999997</v>
      </c>
      <c r="D224">
        <f t="shared" si="9"/>
        <v>0.73949999999999994</v>
      </c>
      <c r="E224">
        <f t="shared" si="10"/>
        <v>0.1305</v>
      </c>
      <c r="F224" s="7">
        <f t="shared" si="11"/>
        <v>1.5982281293193824E-2</v>
      </c>
    </row>
    <row r="225" spans="1:6" x14ac:dyDescent="0.25">
      <c r="A225" t="s">
        <v>233</v>
      </c>
      <c r="B225">
        <v>0.87</v>
      </c>
      <c r="C225">
        <v>82.111000000000004</v>
      </c>
      <c r="D225">
        <f t="shared" si="9"/>
        <v>0.73949999999999994</v>
      </c>
      <c r="E225">
        <f t="shared" si="10"/>
        <v>0.1305</v>
      </c>
      <c r="F225" s="7">
        <f t="shared" si="11"/>
        <v>1.4401570045085046E-2</v>
      </c>
    </row>
    <row r="226" spans="1:6" x14ac:dyDescent="0.25">
      <c r="A226" t="s">
        <v>234</v>
      </c>
      <c r="B226">
        <v>0.89</v>
      </c>
      <c r="C226">
        <v>89.450999999999993</v>
      </c>
      <c r="D226">
        <f t="shared" si="9"/>
        <v>0.75649999999999995</v>
      </c>
      <c r="E226">
        <f t="shared" si="10"/>
        <v>0.13350000000000004</v>
      </c>
      <c r="F226" s="7">
        <f t="shared" si="11"/>
        <v>1.4115252963869533E-2</v>
      </c>
    </row>
    <row r="227" spans="1:6" x14ac:dyDescent="0.25">
      <c r="A227" t="s">
        <v>235</v>
      </c>
      <c r="B227">
        <v>0.9</v>
      </c>
      <c r="C227">
        <v>93.94</v>
      </c>
      <c r="D227">
        <f t="shared" si="9"/>
        <v>0.76500000000000001</v>
      </c>
      <c r="E227">
        <f t="shared" si="10"/>
        <v>0.13500000000000004</v>
      </c>
      <c r="F227" s="7">
        <f t="shared" si="11"/>
        <v>1.3928632842431879E-2</v>
      </c>
    </row>
    <row r="228" spans="1:6" x14ac:dyDescent="0.25">
      <c r="A228" t="s">
        <v>236</v>
      </c>
      <c r="B228">
        <v>0.91</v>
      </c>
      <c r="C228">
        <v>86.866</v>
      </c>
      <c r="D228">
        <f t="shared" si="9"/>
        <v>0.77349999999999997</v>
      </c>
      <c r="E228">
        <f t="shared" si="10"/>
        <v>0.13650000000000004</v>
      </c>
      <c r="F228" s="7">
        <f t="shared" si="11"/>
        <v>1.4645619257106359E-2</v>
      </c>
    </row>
    <row r="229" spans="1:6" x14ac:dyDescent="0.25">
      <c r="A229" t="s">
        <v>237</v>
      </c>
      <c r="B229">
        <v>0.91</v>
      </c>
      <c r="C229">
        <v>76.007000000000005</v>
      </c>
      <c r="D229">
        <f t="shared" si="9"/>
        <v>0.77349999999999997</v>
      </c>
      <c r="E229">
        <f t="shared" si="10"/>
        <v>0.13650000000000004</v>
      </c>
      <c r="F229" s="7">
        <f t="shared" si="11"/>
        <v>1.5656902811691156E-2</v>
      </c>
    </row>
    <row r="230" spans="1:6" x14ac:dyDescent="0.25">
      <c r="A230" t="s">
        <v>238</v>
      </c>
      <c r="B230">
        <v>0.93</v>
      </c>
      <c r="C230">
        <v>92.162999999999997</v>
      </c>
      <c r="D230">
        <f t="shared" si="9"/>
        <v>0.79049999999999998</v>
      </c>
      <c r="E230">
        <f t="shared" si="10"/>
        <v>0.13950000000000004</v>
      </c>
      <c r="F230" s="7">
        <f t="shared" si="11"/>
        <v>1.4531013494543579E-2</v>
      </c>
    </row>
    <row r="231" spans="1:6" x14ac:dyDescent="0.25">
      <c r="A231" t="s">
        <v>239</v>
      </c>
      <c r="B231">
        <v>0.96</v>
      </c>
      <c r="C231">
        <v>82.427000000000007</v>
      </c>
      <c r="D231">
        <f t="shared" si="9"/>
        <v>0.81599999999999995</v>
      </c>
      <c r="E231">
        <f t="shared" si="10"/>
        <v>0.14400000000000002</v>
      </c>
      <c r="F231" s="7">
        <f t="shared" si="11"/>
        <v>1.5860897016153019E-2</v>
      </c>
    </row>
    <row r="232" spans="1:6" x14ac:dyDescent="0.25">
      <c r="A232" t="s">
        <v>240</v>
      </c>
      <c r="B232">
        <v>0.93</v>
      </c>
      <c r="C232">
        <v>75.537999999999997</v>
      </c>
      <c r="D232">
        <f t="shared" si="9"/>
        <v>0.79049999999999998</v>
      </c>
      <c r="E232">
        <f t="shared" si="10"/>
        <v>0.13950000000000004</v>
      </c>
      <c r="F232" s="7">
        <f t="shared" si="11"/>
        <v>1.6050607202856743E-2</v>
      </c>
    </row>
    <row r="233" spans="1:6" x14ac:dyDescent="0.25">
      <c r="A233" t="s">
        <v>241</v>
      </c>
      <c r="B233">
        <v>0.97</v>
      </c>
      <c r="C233">
        <v>104.033</v>
      </c>
      <c r="D233">
        <f t="shared" si="9"/>
        <v>0.82450000000000001</v>
      </c>
      <c r="E233">
        <f t="shared" si="10"/>
        <v>0.14550000000000002</v>
      </c>
      <c r="F233" s="7">
        <f t="shared" si="11"/>
        <v>1.4265185784218449E-2</v>
      </c>
    </row>
    <row r="234" spans="1:6" x14ac:dyDescent="0.25">
      <c r="A234" t="s">
        <v>242</v>
      </c>
      <c r="B234">
        <v>0.97</v>
      </c>
      <c r="C234">
        <v>103.395</v>
      </c>
      <c r="D234">
        <f t="shared" si="9"/>
        <v>0.82450000000000001</v>
      </c>
      <c r="E234">
        <f t="shared" si="10"/>
        <v>0.14550000000000002</v>
      </c>
      <c r="F234" s="7">
        <f t="shared" si="11"/>
        <v>1.430912984308921E-2</v>
      </c>
    </row>
    <row r="235" spans="1:6" x14ac:dyDescent="0.25">
      <c r="A235" t="s">
        <v>243</v>
      </c>
      <c r="B235">
        <v>0.98</v>
      </c>
      <c r="C235">
        <v>104.414</v>
      </c>
      <c r="D235">
        <f t="shared" si="9"/>
        <v>0.83299999999999996</v>
      </c>
      <c r="E235">
        <f t="shared" si="10"/>
        <v>0.14700000000000002</v>
      </c>
      <c r="F235" s="7">
        <f t="shared" si="11"/>
        <v>1.4385930836538652E-2</v>
      </c>
    </row>
    <row r="236" spans="1:6" x14ac:dyDescent="0.25">
      <c r="A236" t="s">
        <v>244</v>
      </c>
      <c r="B236">
        <v>0.98</v>
      </c>
      <c r="C236">
        <v>99.391000000000005</v>
      </c>
      <c r="D236">
        <f t="shared" si="9"/>
        <v>0.83299999999999996</v>
      </c>
      <c r="E236">
        <f t="shared" si="10"/>
        <v>0.14700000000000002</v>
      </c>
      <c r="F236" s="7">
        <f t="shared" si="11"/>
        <v>1.4744966991285068E-2</v>
      </c>
    </row>
    <row r="237" spans="1:6" x14ac:dyDescent="0.25">
      <c r="A237" t="s">
        <v>245</v>
      </c>
      <c r="B237">
        <v>1</v>
      </c>
      <c r="C237">
        <v>101.587</v>
      </c>
      <c r="D237">
        <f t="shared" si="9"/>
        <v>0.85</v>
      </c>
      <c r="E237">
        <f t="shared" si="10"/>
        <v>0.15000000000000002</v>
      </c>
      <c r="F237" s="7">
        <f t="shared" si="11"/>
        <v>1.4882373215777461E-2</v>
      </c>
    </row>
    <row r="238" spans="1:6" x14ac:dyDescent="0.25">
      <c r="A238" t="s">
        <v>246</v>
      </c>
      <c r="B238">
        <v>1.0900000000000001</v>
      </c>
      <c r="C238">
        <v>92.613</v>
      </c>
      <c r="D238">
        <f t="shared" si="9"/>
        <v>0.92649999999999999</v>
      </c>
      <c r="E238">
        <f t="shared" si="10"/>
        <v>0.16350000000000003</v>
      </c>
      <c r="F238" s="7">
        <f t="shared" si="11"/>
        <v>1.698954627740042E-2</v>
      </c>
    </row>
    <row r="239" spans="1:6" x14ac:dyDescent="0.25">
      <c r="A239" t="s">
        <v>247</v>
      </c>
      <c r="B239">
        <v>1</v>
      </c>
      <c r="C239">
        <v>82.905000000000001</v>
      </c>
      <c r="D239">
        <f t="shared" si="9"/>
        <v>0.85</v>
      </c>
      <c r="E239">
        <f t="shared" si="10"/>
        <v>0.15000000000000002</v>
      </c>
      <c r="F239" s="7">
        <f t="shared" si="11"/>
        <v>1.6474069629164294E-2</v>
      </c>
    </row>
    <row r="240" spans="1:6" x14ac:dyDescent="0.25">
      <c r="A240" t="s">
        <v>248</v>
      </c>
      <c r="B240">
        <v>1.06</v>
      </c>
      <c r="C240">
        <v>78.673000000000002</v>
      </c>
      <c r="D240">
        <f t="shared" si="9"/>
        <v>0.90100000000000002</v>
      </c>
      <c r="E240">
        <f t="shared" si="10"/>
        <v>0.15900000000000003</v>
      </c>
      <c r="F240" s="7">
        <f t="shared" si="11"/>
        <v>1.7926036183476428E-2</v>
      </c>
    </row>
    <row r="241" spans="1:6" x14ac:dyDescent="0.25">
      <c r="A241" t="s">
        <v>249</v>
      </c>
      <c r="B241">
        <v>1.07</v>
      </c>
      <c r="C241">
        <v>75.507999999999996</v>
      </c>
      <c r="D241">
        <f t="shared" si="9"/>
        <v>0.90949999999999998</v>
      </c>
      <c r="E241">
        <f t="shared" si="10"/>
        <v>0.16050000000000003</v>
      </c>
      <c r="F241" s="7">
        <f t="shared" si="11"/>
        <v>1.8470495795122142E-2</v>
      </c>
    </row>
    <row r="242" spans="1:6" x14ac:dyDescent="0.25">
      <c r="A242" t="s">
        <v>250</v>
      </c>
      <c r="B242">
        <v>1.08</v>
      </c>
      <c r="C242">
        <v>69.733999999999995</v>
      </c>
      <c r="D242">
        <f t="shared" si="9"/>
        <v>0.91800000000000004</v>
      </c>
      <c r="E242">
        <f t="shared" si="10"/>
        <v>0.16200000000000003</v>
      </c>
      <c r="F242" s="7">
        <f t="shared" si="11"/>
        <v>1.9399597789981512E-2</v>
      </c>
    </row>
    <row r="243" spans="1:6" x14ac:dyDescent="0.25">
      <c r="A243" t="s">
        <v>251</v>
      </c>
      <c r="B243">
        <v>1.08</v>
      </c>
      <c r="C243">
        <v>66.013000000000005</v>
      </c>
      <c r="D243">
        <f t="shared" si="9"/>
        <v>0.91800000000000004</v>
      </c>
      <c r="E243">
        <f t="shared" si="10"/>
        <v>0.16200000000000003</v>
      </c>
      <c r="F243" s="7">
        <f t="shared" si="11"/>
        <v>1.9938857959933373E-2</v>
      </c>
    </row>
    <row r="244" spans="1:6" x14ac:dyDescent="0.25">
      <c r="A244" t="s">
        <v>252</v>
      </c>
      <c r="B244">
        <v>1.0900000000000001</v>
      </c>
      <c r="C244">
        <v>74.430999999999997</v>
      </c>
      <c r="D244">
        <f t="shared" si="9"/>
        <v>0.92649999999999999</v>
      </c>
      <c r="E244">
        <f t="shared" si="10"/>
        <v>0.16350000000000003</v>
      </c>
      <c r="F244" s="7">
        <f t="shared" si="11"/>
        <v>1.8951379571305126E-2</v>
      </c>
    </row>
    <row r="245" spans="1:6" x14ac:dyDescent="0.25">
      <c r="A245" t="s">
        <v>253</v>
      </c>
      <c r="B245">
        <v>1.0900000000000001</v>
      </c>
      <c r="C245">
        <v>72.489000000000004</v>
      </c>
      <c r="D245">
        <f t="shared" si="9"/>
        <v>0.92649999999999999</v>
      </c>
      <c r="E245">
        <f t="shared" si="10"/>
        <v>0.16350000000000003</v>
      </c>
      <c r="F245" s="7">
        <f t="shared" si="11"/>
        <v>1.9203558055039309E-2</v>
      </c>
    </row>
    <row r="246" spans="1:6" x14ac:dyDescent="0.25">
      <c r="A246" t="s">
        <v>254</v>
      </c>
      <c r="B246">
        <v>1.1200000000000001</v>
      </c>
      <c r="C246">
        <v>84.685000000000002</v>
      </c>
      <c r="D246">
        <f t="shared" si="9"/>
        <v>0.95200000000000007</v>
      </c>
      <c r="E246">
        <f t="shared" si="10"/>
        <v>0.16800000000000004</v>
      </c>
      <c r="F246" s="7">
        <f t="shared" si="11"/>
        <v>1.8256017180948703E-2</v>
      </c>
    </row>
    <row r="247" spans="1:6" x14ac:dyDescent="0.25">
      <c r="A247" t="s">
        <v>255</v>
      </c>
      <c r="B247">
        <v>1.1200000000000001</v>
      </c>
      <c r="C247">
        <v>84.99</v>
      </c>
      <c r="D247">
        <f t="shared" si="9"/>
        <v>0.95200000000000007</v>
      </c>
      <c r="E247">
        <f t="shared" si="10"/>
        <v>0.16800000000000004</v>
      </c>
      <c r="F247" s="7">
        <f t="shared" si="11"/>
        <v>1.8223230443029002E-2</v>
      </c>
    </row>
    <row r="248" spans="1:6" x14ac:dyDescent="0.25">
      <c r="A248" t="s">
        <v>256</v>
      </c>
      <c r="B248">
        <v>1.1200000000000001</v>
      </c>
      <c r="C248">
        <v>89.317999999999998</v>
      </c>
      <c r="D248">
        <f t="shared" si="9"/>
        <v>0.95200000000000007</v>
      </c>
      <c r="E248">
        <f t="shared" si="10"/>
        <v>0.16800000000000004</v>
      </c>
      <c r="F248" s="7">
        <f t="shared" si="11"/>
        <v>1.7776235157525529E-2</v>
      </c>
    </row>
    <row r="249" spans="1:6" x14ac:dyDescent="0.25">
      <c r="A249" t="s">
        <v>257</v>
      </c>
      <c r="B249">
        <v>1.1299999999999999</v>
      </c>
      <c r="C249">
        <v>96.475999999999999</v>
      </c>
      <c r="D249">
        <f t="shared" si="9"/>
        <v>0.96049999999999991</v>
      </c>
      <c r="E249">
        <f t="shared" si="10"/>
        <v>0.16950000000000001</v>
      </c>
      <c r="F249" s="7">
        <f t="shared" si="11"/>
        <v>1.7256791746891431E-2</v>
      </c>
    </row>
    <row r="250" spans="1:6" x14ac:dyDescent="0.25">
      <c r="A250" t="s">
        <v>258</v>
      </c>
      <c r="B250">
        <v>1.1599999999999999</v>
      </c>
      <c r="C250">
        <v>95.843999999999994</v>
      </c>
      <c r="D250">
        <f t="shared" si="9"/>
        <v>0.98599999999999988</v>
      </c>
      <c r="E250">
        <f t="shared" si="10"/>
        <v>0.17400000000000002</v>
      </c>
      <c r="F250" s="7">
        <f t="shared" si="11"/>
        <v>1.7773247269916411E-2</v>
      </c>
    </row>
    <row r="251" spans="1:6" x14ac:dyDescent="0.25">
      <c r="A251" t="s">
        <v>259</v>
      </c>
      <c r="B251">
        <v>1.17</v>
      </c>
      <c r="C251">
        <v>95.278999999999996</v>
      </c>
      <c r="D251">
        <f t="shared" si="9"/>
        <v>0.99449999999999994</v>
      </c>
      <c r="E251">
        <f t="shared" si="10"/>
        <v>0.17550000000000002</v>
      </c>
      <c r="F251" s="7">
        <f t="shared" si="11"/>
        <v>1.7979537902991654E-2</v>
      </c>
    </row>
    <row r="252" spans="1:6" x14ac:dyDescent="0.25">
      <c r="A252" t="s">
        <v>260</v>
      </c>
      <c r="B252">
        <v>1.19</v>
      </c>
      <c r="C252">
        <v>75.855000000000004</v>
      </c>
      <c r="D252">
        <f t="shared" si="9"/>
        <v>1.0114999999999998</v>
      </c>
      <c r="E252">
        <f t="shared" si="10"/>
        <v>0.17850000000000002</v>
      </c>
      <c r="F252" s="7">
        <f t="shared" si="11"/>
        <v>2.0494914652098371E-2</v>
      </c>
    </row>
    <row r="253" spans="1:6" x14ac:dyDescent="0.25">
      <c r="A253" t="s">
        <v>261</v>
      </c>
      <c r="B253">
        <v>1.19</v>
      </c>
      <c r="C253">
        <v>78.239999999999995</v>
      </c>
      <c r="D253">
        <f t="shared" si="9"/>
        <v>1.0114999999999998</v>
      </c>
      <c r="E253">
        <f t="shared" si="10"/>
        <v>0.17850000000000002</v>
      </c>
      <c r="F253" s="7">
        <f t="shared" si="11"/>
        <v>2.018012256220876E-2</v>
      </c>
    </row>
    <row r="254" spans="1:6" x14ac:dyDescent="0.25">
      <c r="A254" t="s">
        <v>262</v>
      </c>
      <c r="B254">
        <v>1.22</v>
      </c>
      <c r="C254">
        <v>83.32</v>
      </c>
      <c r="D254">
        <f t="shared" si="9"/>
        <v>1.0369999999999999</v>
      </c>
      <c r="E254">
        <f t="shared" si="10"/>
        <v>0.18300000000000002</v>
      </c>
      <c r="F254" s="7">
        <f t="shared" si="11"/>
        <v>2.0048249528810919E-2</v>
      </c>
    </row>
    <row r="255" spans="1:6" x14ac:dyDescent="0.25">
      <c r="A255" t="s">
        <v>263</v>
      </c>
      <c r="B255">
        <v>1.25</v>
      </c>
      <c r="C255">
        <v>89.17</v>
      </c>
      <c r="D255">
        <f t="shared" si="9"/>
        <v>1.0625</v>
      </c>
      <c r="E255">
        <f t="shared" si="10"/>
        <v>0.18750000000000003</v>
      </c>
      <c r="F255" s="7">
        <f t="shared" si="11"/>
        <v>1.9856005696187246E-2</v>
      </c>
    </row>
    <row r="256" spans="1:6" x14ac:dyDescent="0.25">
      <c r="A256" t="s">
        <v>264</v>
      </c>
      <c r="B256">
        <v>1.27</v>
      </c>
      <c r="C256">
        <v>82.504999999999995</v>
      </c>
      <c r="D256">
        <f t="shared" si="9"/>
        <v>1.0794999999999999</v>
      </c>
      <c r="E256">
        <f t="shared" si="10"/>
        <v>0.19050000000000003</v>
      </c>
      <c r="F256" s="7">
        <f t="shared" si="11"/>
        <v>2.0972724198189317E-2</v>
      </c>
    </row>
    <row r="257" spans="1:6" x14ac:dyDescent="0.25">
      <c r="A257" t="s">
        <v>265</v>
      </c>
      <c r="B257">
        <v>1.28</v>
      </c>
      <c r="C257">
        <v>82.331999999999994</v>
      </c>
      <c r="D257">
        <f t="shared" si="9"/>
        <v>1.0880000000000001</v>
      </c>
      <c r="E257">
        <f t="shared" si="10"/>
        <v>0.19200000000000003</v>
      </c>
      <c r="F257" s="7">
        <f t="shared" si="11"/>
        <v>2.116006005828695E-2</v>
      </c>
    </row>
    <row r="258" spans="1:6" x14ac:dyDescent="0.25">
      <c r="A258" t="s">
        <v>266</v>
      </c>
      <c r="B258">
        <v>1.28</v>
      </c>
      <c r="C258">
        <v>92.231999999999999</v>
      </c>
      <c r="D258">
        <f t="shared" si="9"/>
        <v>1.0880000000000001</v>
      </c>
      <c r="E258">
        <f t="shared" si="10"/>
        <v>0.19200000000000003</v>
      </c>
      <c r="F258" s="7">
        <f t="shared" si="11"/>
        <v>1.9992192074658528E-2</v>
      </c>
    </row>
    <row r="259" spans="1:6" x14ac:dyDescent="0.25">
      <c r="A259" t="s">
        <v>267</v>
      </c>
      <c r="B259">
        <v>1.29</v>
      </c>
      <c r="C259">
        <v>100.982</v>
      </c>
      <c r="D259">
        <f t="shared" si="9"/>
        <v>1.0965</v>
      </c>
      <c r="E259">
        <f t="shared" si="10"/>
        <v>0.19350000000000003</v>
      </c>
      <c r="F259" s="7">
        <f t="shared" si="11"/>
        <v>1.9255685560187738E-2</v>
      </c>
    </row>
    <row r="260" spans="1:6" x14ac:dyDescent="0.25">
      <c r="A260" t="s">
        <v>268</v>
      </c>
      <c r="B260">
        <v>1.33</v>
      </c>
      <c r="C260">
        <v>109.79</v>
      </c>
      <c r="D260">
        <f t="shared" si="9"/>
        <v>1.1305000000000001</v>
      </c>
      <c r="E260">
        <f t="shared" si="10"/>
        <v>0.19950000000000004</v>
      </c>
      <c r="F260" s="7">
        <f t="shared" si="11"/>
        <v>1.9039761655789748E-2</v>
      </c>
    </row>
    <row r="261" spans="1:6" x14ac:dyDescent="0.25">
      <c r="A261" t="s">
        <v>269</v>
      </c>
      <c r="B261">
        <v>1.38</v>
      </c>
      <c r="C261">
        <v>65.504999999999995</v>
      </c>
      <c r="D261">
        <f t="shared" si="9"/>
        <v>1.1729999999999998</v>
      </c>
      <c r="E261">
        <f t="shared" si="10"/>
        <v>0.20700000000000002</v>
      </c>
      <c r="F261" s="7">
        <f t="shared" si="11"/>
        <v>2.557602925141611E-2</v>
      </c>
    </row>
    <row r="262" spans="1:6" x14ac:dyDescent="0.25">
      <c r="A262" t="s">
        <v>270</v>
      </c>
      <c r="B262">
        <v>1.4</v>
      </c>
      <c r="C262">
        <v>66.436999999999998</v>
      </c>
      <c r="D262">
        <f t="shared" si="9"/>
        <v>1.19</v>
      </c>
      <c r="E262">
        <f t="shared" si="10"/>
        <v>0.21000000000000002</v>
      </c>
      <c r="F262" s="7">
        <f t="shared" si="11"/>
        <v>2.5764059178197997E-2</v>
      </c>
    </row>
    <row r="263" spans="1:6" x14ac:dyDescent="0.25">
      <c r="A263" t="s">
        <v>271</v>
      </c>
      <c r="B263">
        <v>1.4</v>
      </c>
      <c r="C263">
        <v>80.415000000000006</v>
      </c>
      <c r="D263">
        <f t="shared" si="9"/>
        <v>1.19</v>
      </c>
      <c r="E263">
        <f t="shared" si="10"/>
        <v>0.21000000000000002</v>
      </c>
      <c r="F263" s="7">
        <f t="shared" si="11"/>
        <v>2.3418051761263766E-2</v>
      </c>
    </row>
    <row r="264" spans="1:6" x14ac:dyDescent="0.25">
      <c r="A264" t="s">
        <v>272</v>
      </c>
      <c r="B264">
        <v>1.44</v>
      </c>
      <c r="C264">
        <v>90.671999999999997</v>
      </c>
      <c r="D264">
        <f t="shared" si="9"/>
        <v>1.224</v>
      </c>
      <c r="E264">
        <f t="shared" si="10"/>
        <v>0.21600000000000003</v>
      </c>
      <c r="F264" s="7">
        <f t="shared" si="11"/>
        <v>2.2683870198411941E-2</v>
      </c>
    </row>
    <row r="265" spans="1:6" x14ac:dyDescent="0.25">
      <c r="A265" t="s">
        <v>273</v>
      </c>
      <c r="B265">
        <v>1.45</v>
      </c>
      <c r="C265">
        <v>93.628</v>
      </c>
      <c r="D265">
        <f t="shared" si="9"/>
        <v>1.2324999999999999</v>
      </c>
      <c r="E265">
        <f t="shared" si="10"/>
        <v>0.21750000000000003</v>
      </c>
      <c r="F265" s="7">
        <f t="shared" si="11"/>
        <v>2.2477933811577235E-2</v>
      </c>
    </row>
    <row r="266" spans="1:6" x14ac:dyDescent="0.25">
      <c r="A266" t="s">
        <v>274</v>
      </c>
      <c r="B266">
        <v>1.45</v>
      </c>
      <c r="C266">
        <v>96.191000000000003</v>
      </c>
      <c r="D266">
        <f t="shared" ref="D266:D329" si="12">B266*$D$4</f>
        <v>1.2324999999999999</v>
      </c>
      <c r="E266">
        <f t="shared" ref="E266:E329" si="13">B266*$D$5</f>
        <v>0.21750000000000003</v>
      </c>
      <c r="F266" s="7">
        <f t="shared" ref="F266:F329" si="14">E266/POWER(C266,$D$6)</f>
        <v>2.2176450807634401E-2</v>
      </c>
    </row>
    <row r="267" spans="1:6" x14ac:dyDescent="0.25">
      <c r="A267" t="s">
        <v>275</v>
      </c>
      <c r="B267">
        <v>1.45</v>
      </c>
      <c r="C267">
        <v>85.983999999999995</v>
      </c>
      <c r="D267">
        <f t="shared" si="12"/>
        <v>1.2324999999999999</v>
      </c>
      <c r="E267">
        <f t="shared" si="13"/>
        <v>0.21750000000000003</v>
      </c>
      <c r="F267" s="7">
        <f t="shared" si="14"/>
        <v>2.345581020907609E-2</v>
      </c>
    </row>
    <row r="268" spans="1:6" x14ac:dyDescent="0.25">
      <c r="A268" t="s">
        <v>276</v>
      </c>
      <c r="B268">
        <v>1.45</v>
      </c>
      <c r="C268">
        <v>88.058000000000007</v>
      </c>
      <c r="D268">
        <f t="shared" si="12"/>
        <v>1.2324999999999999</v>
      </c>
      <c r="E268">
        <f t="shared" si="13"/>
        <v>0.21750000000000003</v>
      </c>
      <c r="F268" s="7">
        <f t="shared" si="14"/>
        <v>2.3177940976728036E-2</v>
      </c>
    </row>
    <row r="269" spans="1:6" x14ac:dyDescent="0.25">
      <c r="A269" t="s">
        <v>277</v>
      </c>
      <c r="B269">
        <v>1.45</v>
      </c>
      <c r="C269">
        <v>90.927000000000007</v>
      </c>
      <c r="D269">
        <f t="shared" si="12"/>
        <v>1.2324999999999999</v>
      </c>
      <c r="E269">
        <f t="shared" si="13"/>
        <v>0.21750000000000003</v>
      </c>
      <c r="F269" s="7">
        <f t="shared" si="14"/>
        <v>2.2809345837775868E-2</v>
      </c>
    </row>
    <row r="270" spans="1:6" x14ac:dyDescent="0.25">
      <c r="A270" t="s">
        <v>278</v>
      </c>
      <c r="B270">
        <v>1.45</v>
      </c>
      <c r="C270">
        <v>98.06</v>
      </c>
      <c r="D270">
        <f t="shared" si="12"/>
        <v>1.2324999999999999</v>
      </c>
      <c r="E270">
        <f t="shared" si="13"/>
        <v>0.21750000000000003</v>
      </c>
      <c r="F270" s="7">
        <f t="shared" si="14"/>
        <v>2.1964095170230687E-2</v>
      </c>
    </row>
    <row r="271" spans="1:6" x14ac:dyDescent="0.25">
      <c r="A271" t="s">
        <v>279</v>
      </c>
      <c r="B271">
        <v>1.45</v>
      </c>
      <c r="C271">
        <v>100.533</v>
      </c>
      <c r="D271">
        <f t="shared" si="12"/>
        <v>1.2324999999999999</v>
      </c>
      <c r="E271">
        <f t="shared" si="13"/>
        <v>0.21750000000000003</v>
      </c>
      <c r="F271" s="7">
        <f t="shared" si="14"/>
        <v>2.1692266935688563E-2</v>
      </c>
    </row>
    <row r="272" spans="1:6" x14ac:dyDescent="0.25">
      <c r="A272" t="s">
        <v>280</v>
      </c>
      <c r="B272">
        <v>1.46</v>
      </c>
      <c r="C272">
        <v>99.33</v>
      </c>
      <c r="D272">
        <f t="shared" si="12"/>
        <v>1.2409999999999999</v>
      </c>
      <c r="E272">
        <f t="shared" si="13"/>
        <v>0.21900000000000003</v>
      </c>
      <c r="F272" s="7">
        <f t="shared" si="14"/>
        <v>2.1973735729612056E-2</v>
      </c>
    </row>
    <row r="273" spans="1:6" x14ac:dyDescent="0.25">
      <c r="A273" t="s">
        <v>281</v>
      </c>
      <c r="B273">
        <v>1.48</v>
      </c>
      <c r="C273">
        <v>72.629000000000005</v>
      </c>
      <c r="D273">
        <f t="shared" si="12"/>
        <v>1.258</v>
      </c>
      <c r="E273">
        <f t="shared" si="13"/>
        <v>0.22200000000000003</v>
      </c>
      <c r="F273" s="7">
        <f t="shared" si="14"/>
        <v>2.6049413051109527E-2</v>
      </c>
    </row>
    <row r="274" spans="1:6" x14ac:dyDescent="0.25">
      <c r="A274" t="s">
        <v>282</v>
      </c>
      <c r="B274">
        <v>1.55</v>
      </c>
      <c r="C274">
        <v>74.885999999999996</v>
      </c>
      <c r="D274">
        <f t="shared" si="12"/>
        <v>1.3174999999999999</v>
      </c>
      <c r="E274">
        <f t="shared" si="13"/>
        <v>0.23250000000000004</v>
      </c>
      <c r="F274" s="7">
        <f t="shared" si="14"/>
        <v>2.6867214365389452E-2</v>
      </c>
    </row>
    <row r="275" spans="1:6" x14ac:dyDescent="0.25">
      <c r="A275" t="s">
        <v>283</v>
      </c>
      <c r="B275">
        <v>1.57</v>
      </c>
      <c r="C275">
        <v>77.525000000000006</v>
      </c>
      <c r="D275">
        <f t="shared" si="12"/>
        <v>1.3345</v>
      </c>
      <c r="E275">
        <f t="shared" si="13"/>
        <v>0.23550000000000004</v>
      </c>
      <c r="F275" s="7">
        <f t="shared" si="14"/>
        <v>2.6746688758824556E-2</v>
      </c>
    </row>
    <row r="276" spans="1:6" x14ac:dyDescent="0.25">
      <c r="A276" t="s">
        <v>284</v>
      </c>
      <c r="B276">
        <v>1.61</v>
      </c>
      <c r="C276">
        <v>79.418999999999997</v>
      </c>
      <c r="D276">
        <f t="shared" si="12"/>
        <v>1.3685</v>
      </c>
      <c r="E276">
        <f t="shared" si="13"/>
        <v>0.24150000000000005</v>
      </c>
      <c r="F276" s="7">
        <f t="shared" si="14"/>
        <v>2.7099103764662746E-2</v>
      </c>
    </row>
    <row r="277" spans="1:6" x14ac:dyDescent="0.25">
      <c r="A277" t="s">
        <v>285</v>
      </c>
      <c r="B277">
        <v>1.27</v>
      </c>
      <c r="C277">
        <v>81.64</v>
      </c>
      <c r="D277">
        <f t="shared" si="12"/>
        <v>1.0794999999999999</v>
      </c>
      <c r="E277">
        <f t="shared" si="13"/>
        <v>0.19050000000000003</v>
      </c>
      <c r="F277" s="7">
        <f t="shared" si="14"/>
        <v>2.1083537561328532E-2</v>
      </c>
    </row>
    <row r="278" spans="1:6" x14ac:dyDescent="0.25">
      <c r="A278" t="s">
        <v>286</v>
      </c>
      <c r="B278">
        <v>1.28</v>
      </c>
      <c r="C278">
        <v>83.551000000000002</v>
      </c>
      <c r="D278">
        <f t="shared" si="12"/>
        <v>1.0880000000000001</v>
      </c>
      <c r="E278">
        <f t="shared" si="13"/>
        <v>0.19200000000000003</v>
      </c>
      <c r="F278" s="7">
        <f t="shared" si="14"/>
        <v>2.1005131396791343E-2</v>
      </c>
    </row>
    <row r="279" spans="1:6" x14ac:dyDescent="0.25">
      <c r="A279" t="s">
        <v>287</v>
      </c>
      <c r="B279">
        <v>1.28</v>
      </c>
      <c r="C279">
        <v>86.64</v>
      </c>
      <c r="D279">
        <f t="shared" si="12"/>
        <v>1.0880000000000001</v>
      </c>
      <c r="E279">
        <f t="shared" si="13"/>
        <v>0.19200000000000003</v>
      </c>
      <c r="F279" s="7">
        <f t="shared" si="14"/>
        <v>2.0627282044489926E-2</v>
      </c>
    </row>
    <row r="280" spans="1:6" x14ac:dyDescent="0.25">
      <c r="A280" t="s">
        <v>288</v>
      </c>
      <c r="B280">
        <v>1.29</v>
      </c>
      <c r="C280">
        <v>89.81</v>
      </c>
      <c r="D280">
        <f t="shared" si="12"/>
        <v>1.0965</v>
      </c>
      <c r="E280">
        <f t="shared" si="13"/>
        <v>0.19350000000000003</v>
      </c>
      <c r="F280" s="7">
        <f t="shared" si="14"/>
        <v>2.0418254897485229E-2</v>
      </c>
    </row>
    <row r="281" spans="1:6" x14ac:dyDescent="0.25">
      <c r="A281" t="s">
        <v>289</v>
      </c>
      <c r="B281">
        <v>1.38</v>
      </c>
      <c r="C281">
        <v>91.74</v>
      </c>
      <c r="D281">
        <f t="shared" si="12"/>
        <v>1.1729999999999998</v>
      </c>
      <c r="E281">
        <f t="shared" si="13"/>
        <v>0.20700000000000002</v>
      </c>
      <c r="F281" s="7">
        <f t="shared" si="14"/>
        <v>2.1611801877199712E-2</v>
      </c>
    </row>
    <row r="282" spans="1:6" x14ac:dyDescent="0.25">
      <c r="A282" t="s">
        <v>290</v>
      </c>
      <c r="B282">
        <v>1.33</v>
      </c>
      <c r="C282">
        <v>79.447000000000003</v>
      </c>
      <c r="D282">
        <f t="shared" si="12"/>
        <v>1.1305000000000001</v>
      </c>
      <c r="E282">
        <f t="shared" si="13"/>
        <v>0.19950000000000004</v>
      </c>
      <c r="F282" s="7">
        <f t="shared" si="14"/>
        <v>2.2382270949129771E-2</v>
      </c>
    </row>
    <row r="283" spans="1:6" x14ac:dyDescent="0.25">
      <c r="A283" t="s">
        <v>291</v>
      </c>
      <c r="B283">
        <v>1.34</v>
      </c>
      <c r="C283">
        <v>82.155000000000001</v>
      </c>
      <c r="D283">
        <f t="shared" si="12"/>
        <v>1.139</v>
      </c>
      <c r="E283">
        <f t="shared" si="13"/>
        <v>0.20100000000000004</v>
      </c>
      <c r="F283" s="7">
        <f t="shared" si="14"/>
        <v>2.2175787812169789E-2</v>
      </c>
    </row>
    <row r="284" spans="1:6" x14ac:dyDescent="0.25">
      <c r="A284" t="s">
        <v>292</v>
      </c>
      <c r="B284">
        <v>1.35</v>
      </c>
      <c r="C284">
        <v>74.644999999999996</v>
      </c>
      <c r="D284">
        <f t="shared" si="12"/>
        <v>1.1475</v>
      </c>
      <c r="E284">
        <f t="shared" si="13"/>
        <v>0.20250000000000004</v>
      </c>
      <c r="F284" s="7">
        <f t="shared" si="14"/>
        <v>2.3438222157137551E-2</v>
      </c>
    </row>
    <row r="285" spans="1:6" x14ac:dyDescent="0.25">
      <c r="A285" t="s">
        <v>293</v>
      </c>
      <c r="B285">
        <v>1.35</v>
      </c>
      <c r="C285">
        <v>77.388000000000005</v>
      </c>
      <c r="D285">
        <f t="shared" si="12"/>
        <v>1.1475</v>
      </c>
      <c r="E285">
        <f t="shared" si="13"/>
        <v>0.20250000000000004</v>
      </c>
      <c r="F285" s="7">
        <f t="shared" si="14"/>
        <v>2.301909345214664E-2</v>
      </c>
    </row>
    <row r="286" spans="1:6" x14ac:dyDescent="0.25">
      <c r="A286" t="s">
        <v>294</v>
      </c>
      <c r="B286">
        <v>1.39</v>
      </c>
      <c r="C286">
        <v>90.79</v>
      </c>
      <c r="D286">
        <f t="shared" si="12"/>
        <v>1.1815</v>
      </c>
      <c r="E286">
        <f t="shared" si="13"/>
        <v>0.20850000000000002</v>
      </c>
      <c r="F286" s="7">
        <f t="shared" si="14"/>
        <v>2.1882001892627328E-2</v>
      </c>
    </row>
    <row r="287" spans="1:6" x14ac:dyDescent="0.25">
      <c r="A287" t="s">
        <v>295</v>
      </c>
      <c r="B287">
        <v>1.4</v>
      </c>
      <c r="C287">
        <v>85.772999999999996</v>
      </c>
      <c r="D287">
        <f t="shared" si="12"/>
        <v>1.19</v>
      </c>
      <c r="E287">
        <f t="shared" si="13"/>
        <v>0.21000000000000002</v>
      </c>
      <c r="F287" s="7">
        <f t="shared" si="14"/>
        <v>2.2674827645453133E-2</v>
      </c>
    </row>
    <row r="288" spans="1:6" x14ac:dyDescent="0.25">
      <c r="A288" t="s">
        <v>296</v>
      </c>
      <c r="B288">
        <v>1.4</v>
      </c>
      <c r="C288">
        <v>84.539000000000001</v>
      </c>
      <c r="D288">
        <f t="shared" si="12"/>
        <v>1.19</v>
      </c>
      <c r="E288">
        <f t="shared" si="13"/>
        <v>0.21000000000000002</v>
      </c>
      <c r="F288" s="7">
        <f t="shared" si="14"/>
        <v>2.2839718219071162E-2</v>
      </c>
    </row>
    <row r="289" spans="1:6" x14ac:dyDescent="0.25">
      <c r="A289" t="s">
        <v>297</v>
      </c>
      <c r="B289">
        <v>1.4</v>
      </c>
      <c r="C289">
        <v>85.790999999999997</v>
      </c>
      <c r="D289">
        <f t="shared" si="12"/>
        <v>1.19</v>
      </c>
      <c r="E289">
        <f t="shared" si="13"/>
        <v>0.21000000000000002</v>
      </c>
      <c r="F289" s="7">
        <f t="shared" si="14"/>
        <v>2.2672448792727229E-2</v>
      </c>
    </row>
    <row r="290" spans="1:6" x14ac:dyDescent="0.25">
      <c r="A290" t="s">
        <v>298</v>
      </c>
      <c r="B290">
        <v>1.41</v>
      </c>
      <c r="C290">
        <v>90.876999999999995</v>
      </c>
      <c r="D290">
        <f t="shared" si="12"/>
        <v>1.1984999999999999</v>
      </c>
      <c r="E290">
        <f t="shared" si="13"/>
        <v>0.21150000000000002</v>
      </c>
      <c r="F290" s="7">
        <f t="shared" si="14"/>
        <v>2.2186223352856884E-2</v>
      </c>
    </row>
    <row r="291" spans="1:6" x14ac:dyDescent="0.25">
      <c r="A291" t="s">
        <v>299</v>
      </c>
      <c r="B291">
        <v>0.12</v>
      </c>
      <c r="C291">
        <v>93.772999999999996</v>
      </c>
      <c r="D291">
        <f t="shared" si="12"/>
        <v>0.10199999999999999</v>
      </c>
      <c r="E291">
        <f t="shared" si="13"/>
        <v>1.8000000000000002E-2</v>
      </c>
      <c r="F291" s="7">
        <f t="shared" si="14"/>
        <v>1.8588040068711507E-3</v>
      </c>
    </row>
    <row r="292" spans="1:6" x14ac:dyDescent="0.25">
      <c r="A292" t="s">
        <v>300</v>
      </c>
      <c r="B292">
        <v>0.12</v>
      </c>
      <c r="C292">
        <v>92.55</v>
      </c>
      <c r="D292">
        <f t="shared" si="12"/>
        <v>0.10199999999999999</v>
      </c>
      <c r="E292">
        <f t="shared" si="13"/>
        <v>1.8000000000000002E-2</v>
      </c>
      <c r="F292" s="7">
        <f t="shared" si="14"/>
        <v>1.8710452620852003E-3</v>
      </c>
    </row>
    <row r="293" spans="1:6" x14ac:dyDescent="0.25">
      <c r="A293" t="s">
        <v>301</v>
      </c>
      <c r="B293">
        <v>0.28000000000000003</v>
      </c>
      <c r="C293">
        <v>109.869</v>
      </c>
      <c r="D293">
        <f t="shared" si="12"/>
        <v>0.23800000000000002</v>
      </c>
      <c r="E293">
        <f t="shared" si="13"/>
        <v>4.200000000000001E-2</v>
      </c>
      <c r="F293" s="7">
        <f t="shared" si="14"/>
        <v>4.0069295300174763E-3</v>
      </c>
    </row>
    <row r="294" spans="1:6" x14ac:dyDescent="0.25">
      <c r="A294" t="s">
        <v>302</v>
      </c>
      <c r="B294">
        <v>0.88</v>
      </c>
      <c r="C294">
        <v>86.947000000000003</v>
      </c>
      <c r="D294">
        <f t="shared" si="12"/>
        <v>0.748</v>
      </c>
      <c r="E294">
        <f t="shared" si="13"/>
        <v>0.13200000000000003</v>
      </c>
      <c r="F294" s="7">
        <f t="shared" si="14"/>
        <v>1.4156198062150075E-2</v>
      </c>
    </row>
    <row r="295" spans="1:6" x14ac:dyDescent="0.25">
      <c r="A295" t="s">
        <v>303</v>
      </c>
      <c r="B295">
        <v>0.17</v>
      </c>
      <c r="C295">
        <v>68.200999999999993</v>
      </c>
      <c r="D295">
        <f t="shared" si="12"/>
        <v>0.14450000000000002</v>
      </c>
      <c r="E295">
        <f t="shared" si="13"/>
        <v>2.5500000000000005E-2</v>
      </c>
      <c r="F295" s="7">
        <f t="shared" si="14"/>
        <v>3.0877690455450874E-3</v>
      </c>
    </row>
    <row r="296" spans="1:6" x14ac:dyDescent="0.25">
      <c r="A296" t="s">
        <v>304</v>
      </c>
      <c r="B296">
        <v>50</v>
      </c>
      <c r="C296">
        <v>79.88</v>
      </c>
      <c r="D296">
        <f t="shared" si="12"/>
        <v>42.5</v>
      </c>
      <c r="E296">
        <f t="shared" si="13"/>
        <v>7.5000000000000009</v>
      </c>
      <c r="F296" s="7">
        <f t="shared" si="14"/>
        <v>0.8391550940725212</v>
      </c>
    </row>
    <row r="297" spans="1:6" x14ac:dyDescent="0.25">
      <c r="A297" t="s">
        <v>305</v>
      </c>
      <c r="B297">
        <v>0.18</v>
      </c>
      <c r="C297">
        <v>80.87</v>
      </c>
      <c r="D297">
        <f t="shared" si="12"/>
        <v>0.153</v>
      </c>
      <c r="E297">
        <f t="shared" si="13"/>
        <v>2.7000000000000003E-2</v>
      </c>
      <c r="F297" s="7">
        <f t="shared" si="14"/>
        <v>3.0024103090937363E-3</v>
      </c>
    </row>
    <row r="298" spans="1:6" x14ac:dyDescent="0.25">
      <c r="A298" t="s">
        <v>306</v>
      </c>
      <c r="B298">
        <v>0.18</v>
      </c>
      <c r="C298">
        <v>93.19</v>
      </c>
      <c r="D298">
        <f t="shared" si="12"/>
        <v>0.153</v>
      </c>
      <c r="E298">
        <f t="shared" si="13"/>
        <v>2.7000000000000003E-2</v>
      </c>
      <c r="F298" s="7">
        <f t="shared" si="14"/>
        <v>2.7969139708774247E-3</v>
      </c>
    </row>
    <row r="299" spans="1:6" x14ac:dyDescent="0.25">
      <c r="A299" t="s">
        <v>307</v>
      </c>
      <c r="B299">
        <v>0.2</v>
      </c>
      <c r="C299">
        <v>108.35299999999999</v>
      </c>
      <c r="D299">
        <f t="shared" si="12"/>
        <v>0.17</v>
      </c>
      <c r="E299">
        <f t="shared" si="13"/>
        <v>3.0000000000000006E-2</v>
      </c>
      <c r="F299" s="7">
        <f t="shared" si="14"/>
        <v>2.882045179339183E-3</v>
      </c>
    </row>
    <row r="300" spans="1:6" x14ac:dyDescent="0.25">
      <c r="A300" t="s">
        <v>308</v>
      </c>
      <c r="B300">
        <v>0.2</v>
      </c>
      <c r="C300">
        <v>108.175</v>
      </c>
      <c r="D300">
        <f t="shared" si="12"/>
        <v>0.17</v>
      </c>
      <c r="E300">
        <f t="shared" si="13"/>
        <v>3.0000000000000006E-2</v>
      </c>
      <c r="F300" s="7">
        <f t="shared" si="14"/>
        <v>2.8844153812373099E-3</v>
      </c>
    </row>
    <row r="301" spans="1:6" x14ac:dyDescent="0.25">
      <c r="A301" t="s">
        <v>309</v>
      </c>
      <c r="B301">
        <v>0.77</v>
      </c>
      <c r="C301">
        <v>72.105999999999995</v>
      </c>
      <c r="D301">
        <f t="shared" si="12"/>
        <v>0.65449999999999997</v>
      </c>
      <c r="E301">
        <f t="shared" si="13"/>
        <v>0.11550000000000002</v>
      </c>
      <c r="F301" s="7">
        <f t="shared" si="14"/>
        <v>1.3601796786517103E-2</v>
      </c>
    </row>
    <row r="302" spans="1:6" x14ac:dyDescent="0.25">
      <c r="A302" t="s">
        <v>310</v>
      </c>
      <c r="B302">
        <v>0.77</v>
      </c>
      <c r="C302">
        <v>80.683000000000007</v>
      </c>
      <c r="D302">
        <f t="shared" si="12"/>
        <v>0.65449999999999997</v>
      </c>
      <c r="E302">
        <f t="shared" si="13"/>
        <v>0.11550000000000002</v>
      </c>
      <c r="F302" s="7">
        <f t="shared" si="14"/>
        <v>1.2858519423245868E-2</v>
      </c>
    </row>
    <row r="303" spans="1:6" x14ac:dyDescent="0.25">
      <c r="A303" t="s">
        <v>311</v>
      </c>
      <c r="B303">
        <v>0.21</v>
      </c>
      <c r="C303">
        <v>103.105</v>
      </c>
      <c r="D303">
        <f t="shared" si="12"/>
        <v>0.17849999999999999</v>
      </c>
      <c r="E303">
        <f t="shared" si="13"/>
        <v>3.15E-2</v>
      </c>
      <c r="F303" s="7">
        <f t="shared" si="14"/>
        <v>3.1022064072810636E-3</v>
      </c>
    </row>
    <row r="304" spans="1:6" x14ac:dyDescent="0.25">
      <c r="A304" t="s">
        <v>312</v>
      </c>
      <c r="B304">
        <v>0.2</v>
      </c>
      <c r="C304">
        <v>100.943</v>
      </c>
      <c r="D304">
        <f t="shared" si="12"/>
        <v>0.17</v>
      </c>
      <c r="E304">
        <f t="shared" si="13"/>
        <v>3.0000000000000006E-2</v>
      </c>
      <c r="F304" s="7">
        <f t="shared" si="14"/>
        <v>2.9859542607929596E-3</v>
      </c>
    </row>
    <row r="305" spans="1:6" x14ac:dyDescent="0.25">
      <c r="A305" t="s">
        <v>313</v>
      </c>
      <c r="B305">
        <v>10.199999999999999</v>
      </c>
      <c r="C305">
        <v>84.040999999999997</v>
      </c>
      <c r="D305">
        <f t="shared" si="12"/>
        <v>8.67</v>
      </c>
      <c r="E305">
        <f t="shared" si="13"/>
        <v>1.53</v>
      </c>
      <c r="F305" s="7">
        <f t="shared" si="14"/>
        <v>0.16689596043764643</v>
      </c>
    </row>
    <row r="306" spans="1:6" x14ac:dyDescent="0.25">
      <c r="A306" t="s">
        <v>314</v>
      </c>
      <c r="B306">
        <v>0.5</v>
      </c>
      <c r="C306">
        <v>84.891999999999996</v>
      </c>
      <c r="D306">
        <f t="shared" si="12"/>
        <v>0.42499999999999999</v>
      </c>
      <c r="E306">
        <f t="shared" si="13"/>
        <v>7.5000000000000011E-2</v>
      </c>
      <c r="F306" s="7">
        <f t="shared" si="14"/>
        <v>8.1400651474089359E-3</v>
      </c>
    </row>
    <row r="307" spans="1:6" x14ac:dyDescent="0.25">
      <c r="A307" t="s">
        <v>315</v>
      </c>
      <c r="B307">
        <v>0.26</v>
      </c>
      <c r="C307">
        <v>78.454999999999998</v>
      </c>
      <c r="D307">
        <f t="shared" si="12"/>
        <v>0.221</v>
      </c>
      <c r="E307">
        <f t="shared" si="13"/>
        <v>3.9000000000000007E-2</v>
      </c>
      <c r="F307" s="7">
        <f t="shared" si="14"/>
        <v>4.403056857849425E-3</v>
      </c>
    </row>
    <row r="308" spans="1:6" x14ac:dyDescent="0.25">
      <c r="A308" t="s">
        <v>316</v>
      </c>
      <c r="B308">
        <v>0.27</v>
      </c>
      <c r="C308">
        <v>80.399000000000001</v>
      </c>
      <c r="D308">
        <f t="shared" si="12"/>
        <v>0.22950000000000001</v>
      </c>
      <c r="E308">
        <f t="shared" si="13"/>
        <v>4.0500000000000008E-2</v>
      </c>
      <c r="F308" s="7">
        <f t="shared" si="14"/>
        <v>4.5167879241123738E-3</v>
      </c>
    </row>
    <row r="309" spans="1:6" x14ac:dyDescent="0.25">
      <c r="A309" t="s">
        <v>317</v>
      </c>
      <c r="B309">
        <v>0.27</v>
      </c>
      <c r="C309">
        <v>96.156999999999996</v>
      </c>
      <c r="D309">
        <f t="shared" si="12"/>
        <v>0.22950000000000001</v>
      </c>
      <c r="E309">
        <f t="shared" si="13"/>
        <v>4.0500000000000008E-2</v>
      </c>
      <c r="F309" s="7">
        <f t="shared" si="14"/>
        <v>4.1301380723011826E-3</v>
      </c>
    </row>
    <row r="310" spans="1:6" x14ac:dyDescent="0.25">
      <c r="A310" t="s">
        <v>318</v>
      </c>
      <c r="B310">
        <v>0.28000000000000003</v>
      </c>
      <c r="C310">
        <v>103.89100000000001</v>
      </c>
      <c r="D310">
        <f t="shared" si="12"/>
        <v>0.23800000000000002</v>
      </c>
      <c r="E310">
        <f t="shared" si="13"/>
        <v>4.200000000000001E-2</v>
      </c>
      <c r="F310" s="7">
        <f t="shared" si="14"/>
        <v>4.1205987562231957E-3</v>
      </c>
    </row>
    <row r="311" spans="1:6" x14ac:dyDescent="0.25">
      <c r="A311" t="s">
        <v>319</v>
      </c>
      <c r="B311">
        <v>0.28000000000000003</v>
      </c>
      <c r="C311">
        <v>109.86799999999999</v>
      </c>
      <c r="D311">
        <f t="shared" si="12"/>
        <v>0.23800000000000002</v>
      </c>
      <c r="E311">
        <f t="shared" si="13"/>
        <v>4.200000000000001E-2</v>
      </c>
      <c r="F311" s="7">
        <f t="shared" si="14"/>
        <v>4.0069477651742662E-3</v>
      </c>
    </row>
    <row r="312" spans="1:6" x14ac:dyDescent="0.25">
      <c r="A312" t="s">
        <v>320</v>
      </c>
      <c r="B312">
        <v>0.28000000000000003</v>
      </c>
      <c r="C312">
        <v>42.359000000000002</v>
      </c>
      <c r="D312">
        <f t="shared" si="12"/>
        <v>0.23800000000000002</v>
      </c>
      <c r="E312">
        <f t="shared" si="13"/>
        <v>4.200000000000001E-2</v>
      </c>
      <c r="F312" s="7">
        <f t="shared" si="14"/>
        <v>6.4532195521578191E-3</v>
      </c>
    </row>
    <row r="313" spans="1:6" x14ac:dyDescent="0.25">
      <c r="A313" t="s">
        <v>321</v>
      </c>
      <c r="B313">
        <v>0.28000000000000003</v>
      </c>
      <c r="C313">
        <v>50.064</v>
      </c>
      <c r="D313">
        <f t="shared" si="12"/>
        <v>0.23800000000000002</v>
      </c>
      <c r="E313">
        <f t="shared" si="13"/>
        <v>4.200000000000001E-2</v>
      </c>
      <c r="F313" s="7">
        <f t="shared" si="14"/>
        <v>5.9358992013728695E-3</v>
      </c>
    </row>
    <row r="314" spans="1:6" x14ac:dyDescent="0.25">
      <c r="A314" t="s">
        <v>322</v>
      </c>
      <c r="B314">
        <v>0.3</v>
      </c>
      <c r="C314">
        <v>52.393000000000001</v>
      </c>
      <c r="D314">
        <f t="shared" si="12"/>
        <v>0.255</v>
      </c>
      <c r="E314">
        <f t="shared" si="13"/>
        <v>4.5000000000000005E-2</v>
      </c>
      <c r="F314" s="7">
        <f t="shared" si="14"/>
        <v>6.2169286116841877E-3</v>
      </c>
    </row>
    <row r="315" spans="1:6" x14ac:dyDescent="0.25">
      <c r="A315" t="s">
        <v>323</v>
      </c>
      <c r="B315">
        <v>0.3</v>
      </c>
      <c r="C315">
        <v>64.245000000000005</v>
      </c>
      <c r="D315">
        <f t="shared" si="12"/>
        <v>0.255</v>
      </c>
      <c r="E315">
        <f t="shared" si="13"/>
        <v>4.5000000000000005E-2</v>
      </c>
      <c r="F315" s="7">
        <f t="shared" si="14"/>
        <v>5.6142642120768811E-3</v>
      </c>
    </row>
    <row r="316" spans="1:6" x14ac:dyDescent="0.25">
      <c r="A316" t="s">
        <v>324</v>
      </c>
      <c r="B316">
        <v>0.31</v>
      </c>
      <c r="C316">
        <v>68.903000000000006</v>
      </c>
      <c r="D316">
        <f t="shared" si="12"/>
        <v>0.26350000000000001</v>
      </c>
      <c r="E316">
        <f t="shared" si="13"/>
        <v>4.6500000000000007E-2</v>
      </c>
      <c r="F316" s="7">
        <f t="shared" si="14"/>
        <v>5.6018811074241099E-3</v>
      </c>
    </row>
    <row r="317" spans="1:6" x14ac:dyDescent="0.25">
      <c r="A317" t="s">
        <v>325</v>
      </c>
      <c r="B317">
        <v>0.31</v>
      </c>
      <c r="C317">
        <v>81.018000000000001</v>
      </c>
      <c r="D317">
        <f t="shared" si="12"/>
        <v>0.26350000000000001</v>
      </c>
      <c r="E317">
        <f t="shared" si="13"/>
        <v>4.6500000000000007E-2</v>
      </c>
      <c r="F317" s="7">
        <f t="shared" si="14"/>
        <v>5.1660926882538911E-3</v>
      </c>
    </row>
    <row r="318" spans="1:6" x14ac:dyDescent="0.25">
      <c r="A318" t="s">
        <v>326</v>
      </c>
      <c r="B318">
        <v>0.31</v>
      </c>
      <c r="C318">
        <v>95.587999999999994</v>
      </c>
      <c r="D318">
        <f t="shared" si="12"/>
        <v>0.26350000000000001</v>
      </c>
      <c r="E318">
        <f t="shared" si="13"/>
        <v>4.6500000000000007E-2</v>
      </c>
      <c r="F318" s="7">
        <f t="shared" si="14"/>
        <v>4.7561031548668817E-3</v>
      </c>
    </row>
    <row r="319" spans="1:6" x14ac:dyDescent="0.25">
      <c r="A319" t="s">
        <v>327</v>
      </c>
      <c r="B319">
        <v>0.31</v>
      </c>
      <c r="C319">
        <v>89.366</v>
      </c>
      <c r="D319">
        <f t="shared" si="12"/>
        <v>0.26350000000000001</v>
      </c>
      <c r="E319">
        <f t="shared" si="13"/>
        <v>4.6500000000000007E-2</v>
      </c>
      <c r="F319" s="7">
        <f t="shared" si="14"/>
        <v>4.9188864041816672E-3</v>
      </c>
    </row>
    <row r="320" spans="1:6" x14ac:dyDescent="0.25">
      <c r="A320" t="s">
        <v>328</v>
      </c>
      <c r="B320">
        <v>0.32</v>
      </c>
      <c r="C320">
        <v>89.403999999999996</v>
      </c>
      <c r="D320">
        <f t="shared" si="12"/>
        <v>0.27200000000000002</v>
      </c>
      <c r="E320">
        <f t="shared" si="13"/>
        <v>4.8000000000000008E-2</v>
      </c>
      <c r="F320" s="7">
        <f t="shared" si="14"/>
        <v>5.0764809692262066E-3</v>
      </c>
    </row>
    <row r="321" spans="1:6" x14ac:dyDescent="0.25">
      <c r="A321" t="s">
        <v>329</v>
      </c>
      <c r="B321">
        <v>0.36</v>
      </c>
      <c r="C321">
        <v>76.185000000000002</v>
      </c>
      <c r="D321">
        <f t="shared" si="12"/>
        <v>0.30599999999999999</v>
      </c>
      <c r="E321">
        <f t="shared" si="13"/>
        <v>5.4000000000000006E-2</v>
      </c>
      <c r="F321" s="7">
        <f t="shared" si="14"/>
        <v>6.1866995266998421E-3</v>
      </c>
    </row>
    <row r="322" spans="1:6" x14ac:dyDescent="0.25">
      <c r="A322" t="s">
        <v>330</v>
      </c>
      <c r="B322">
        <v>0.34</v>
      </c>
      <c r="C322">
        <v>67.069999999999993</v>
      </c>
      <c r="D322">
        <f t="shared" si="12"/>
        <v>0.28900000000000003</v>
      </c>
      <c r="E322">
        <f t="shared" si="13"/>
        <v>5.1000000000000011E-2</v>
      </c>
      <c r="F322" s="7">
        <f t="shared" si="14"/>
        <v>6.2273893975575111E-3</v>
      </c>
    </row>
    <row r="323" spans="1:6" x14ac:dyDescent="0.25">
      <c r="A323" t="s">
        <v>331</v>
      </c>
      <c r="B323">
        <v>0.36</v>
      </c>
      <c r="C323">
        <v>83.992000000000004</v>
      </c>
      <c r="D323">
        <f t="shared" si="12"/>
        <v>0.30599999999999999</v>
      </c>
      <c r="E323">
        <f t="shared" si="13"/>
        <v>5.4000000000000006E-2</v>
      </c>
      <c r="F323" s="7">
        <f t="shared" si="14"/>
        <v>5.8921636222726784E-3</v>
      </c>
    </row>
    <row r="324" spans="1:6" x14ac:dyDescent="0.25">
      <c r="A324" t="s">
        <v>332</v>
      </c>
      <c r="B324">
        <v>0.36</v>
      </c>
      <c r="C324">
        <v>92.036000000000001</v>
      </c>
      <c r="D324">
        <f t="shared" si="12"/>
        <v>0.30599999999999999</v>
      </c>
      <c r="E324">
        <f t="shared" si="13"/>
        <v>5.4000000000000006E-2</v>
      </c>
      <c r="F324" s="7">
        <f t="shared" si="14"/>
        <v>5.628788002645096E-3</v>
      </c>
    </row>
    <row r="325" spans="1:6" x14ac:dyDescent="0.25">
      <c r="A325" t="s">
        <v>333</v>
      </c>
      <c r="B325">
        <v>0.37</v>
      </c>
      <c r="C325">
        <v>97.44</v>
      </c>
      <c r="D325">
        <f t="shared" si="12"/>
        <v>0.3145</v>
      </c>
      <c r="E325">
        <f t="shared" si="13"/>
        <v>5.5500000000000008E-2</v>
      </c>
      <c r="F325" s="7">
        <f t="shared" si="14"/>
        <v>5.6224337331571865E-3</v>
      </c>
    </row>
    <row r="326" spans="1:6" x14ac:dyDescent="0.25">
      <c r="A326" t="s">
        <v>334</v>
      </c>
      <c r="B326">
        <v>0.38</v>
      </c>
      <c r="C326">
        <v>40.601999999999997</v>
      </c>
      <c r="D326">
        <f t="shared" si="12"/>
        <v>0.32300000000000001</v>
      </c>
      <c r="E326">
        <f t="shared" si="13"/>
        <v>5.7000000000000009E-2</v>
      </c>
      <c r="F326" s="7">
        <f t="shared" si="14"/>
        <v>8.9454283651498653E-3</v>
      </c>
    </row>
    <row r="327" spans="1:6" x14ac:dyDescent="0.25">
      <c r="A327" t="s">
        <v>335</v>
      </c>
      <c r="B327">
        <v>0.38</v>
      </c>
      <c r="C327">
        <v>40.924999999999997</v>
      </c>
      <c r="D327">
        <f t="shared" si="12"/>
        <v>0.32300000000000001</v>
      </c>
      <c r="E327">
        <f t="shared" si="13"/>
        <v>5.7000000000000009E-2</v>
      </c>
      <c r="F327" s="7">
        <f t="shared" si="14"/>
        <v>8.9100576008701929E-3</v>
      </c>
    </row>
    <row r="328" spans="1:6" x14ac:dyDescent="0.25">
      <c r="A328" t="s">
        <v>336</v>
      </c>
      <c r="B328">
        <v>0.38</v>
      </c>
      <c r="C328">
        <v>47.084000000000003</v>
      </c>
      <c r="D328">
        <f t="shared" si="12"/>
        <v>0.32300000000000001</v>
      </c>
      <c r="E328">
        <f t="shared" si="13"/>
        <v>5.7000000000000009E-2</v>
      </c>
      <c r="F328" s="7">
        <f t="shared" si="14"/>
        <v>8.3068846556344535E-3</v>
      </c>
    </row>
    <row r="329" spans="1:6" x14ac:dyDescent="0.25">
      <c r="A329" t="s">
        <v>337</v>
      </c>
      <c r="B329">
        <v>0.38</v>
      </c>
      <c r="C329">
        <v>82.47</v>
      </c>
      <c r="D329">
        <f t="shared" si="12"/>
        <v>0.32300000000000001</v>
      </c>
      <c r="E329">
        <f t="shared" si="13"/>
        <v>5.7000000000000009E-2</v>
      </c>
      <c r="F329" s="7">
        <f t="shared" si="14"/>
        <v>6.2766347713072088E-3</v>
      </c>
    </row>
    <row r="330" spans="1:6" x14ac:dyDescent="0.25">
      <c r="A330" t="s">
        <v>338</v>
      </c>
      <c r="B330">
        <v>0.38</v>
      </c>
      <c r="C330">
        <v>102.646</v>
      </c>
      <c r="D330">
        <f t="shared" ref="D330:D393" si="15">B330*$D$4</f>
        <v>0.32300000000000001</v>
      </c>
      <c r="E330">
        <f t="shared" ref="E330:E393" si="16">B330*$D$5</f>
        <v>5.7000000000000009E-2</v>
      </c>
      <c r="F330" s="7">
        <f t="shared" ref="F330:F393" si="17">E330/POWER(C330,$D$6)</f>
        <v>5.6260532790149264E-3</v>
      </c>
    </row>
    <row r="331" spans="1:6" x14ac:dyDescent="0.25">
      <c r="A331" t="s">
        <v>339</v>
      </c>
      <c r="B331">
        <v>0.39</v>
      </c>
      <c r="C331">
        <v>107.684</v>
      </c>
      <c r="D331">
        <f t="shared" si="15"/>
        <v>0.33150000000000002</v>
      </c>
      <c r="E331">
        <f t="shared" si="16"/>
        <v>5.850000000000001E-2</v>
      </c>
      <c r="F331" s="7">
        <f t="shared" si="17"/>
        <v>5.6374185006864124E-3</v>
      </c>
    </row>
    <row r="332" spans="1:6" x14ac:dyDescent="0.25">
      <c r="A332" t="s">
        <v>340</v>
      </c>
      <c r="B332">
        <v>0.41</v>
      </c>
      <c r="C332">
        <v>126.974</v>
      </c>
      <c r="D332">
        <f t="shared" si="15"/>
        <v>0.34849999999999998</v>
      </c>
      <c r="E332">
        <f t="shared" si="16"/>
        <v>6.1500000000000006E-2</v>
      </c>
      <c r="F332" s="7">
        <f t="shared" si="17"/>
        <v>5.4578012340727724E-3</v>
      </c>
    </row>
    <row r="333" spans="1:6" x14ac:dyDescent="0.25">
      <c r="A333" t="s">
        <v>341</v>
      </c>
      <c r="B333">
        <v>0.41</v>
      </c>
      <c r="C333">
        <v>94.326999999999998</v>
      </c>
      <c r="D333">
        <f t="shared" si="15"/>
        <v>0.34849999999999998</v>
      </c>
      <c r="E333">
        <f t="shared" si="16"/>
        <v>6.1500000000000006E-2</v>
      </c>
      <c r="F333" s="7">
        <f t="shared" si="17"/>
        <v>6.3322361774785377E-3</v>
      </c>
    </row>
    <row r="334" spans="1:6" x14ac:dyDescent="0.25">
      <c r="A334" t="s">
        <v>342</v>
      </c>
      <c r="B334">
        <v>0.43</v>
      </c>
      <c r="C334">
        <v>93.224999999999994</v>
      </c>
      <c r="D334">
        <f t="shared" si="15"/>
        <v>0.36549999999999999</v>
      </c>
      <c r="E334">
        <f t="shared" si="16"/>
        <v>6.4500000000000002E-2</v>
      </c>
      <c r="F334" s="7">
        <f t="shared" si="17"/>
        <v>6.680262350266114E-3</v>
      </c>
    </row>
    <row r="335" spans="1:6" x14ac:dyDescent="0.25">
      <c r="A335" t="s">
        <v>343</v>
      </c>
      <c r="B335">
        <v>0.43</v>
      </c>
      <c r="C335">
        <v>98.74</v>
      </c>
      <c r="D335">
        <f t="shared" si="15"/>
        <v>0.36549999999999999</v>
      </c>
      <c r="E335">
        <f t="shared" si="16"/>
        <v>6.4500000000000002E-2</v>
      </c>
      <c r="F335" s="7">
        <f t="shared" si="17"/>
        <v>6.4910230777207494E-3</v>
      </c>
    </row>
    <row r="336" spans="1:6" x14ac:dyDescent="0.25">
      <c r="A336" t="s">
        <v>344</v>
      </c>
      <c r="B336">
        <v>0.43</v>
      </c>
      <c r="C336">
        <v>103.148</v>
      </c>
      <c r="D336">
        <f t="shared" si="15"/>
        <v>0.36549999999999999</v>
      </c>
      <c r="E336">
        <f t="shared" si="16"/>
        <v>6.4500000000000002E-2</v>
      </c>
      <c r="F336" s="7">
        <f t="shared" si="17"/>
        <v>6.3508127621699243E-3</v>
      </c>
    </row>
    <row r="337" spans="1:6" x14ac:dyDescent="0.25">
      <c r="A337" t="s">
        <v>345</v>
      </c>
      <c r="B337">
        <v>0.43</v>
      </c>
      <c r="C337">
        <v>100.17700000000001</v>
      </c>
      <c r="D337">
        <f t="shared" si="15"/>
        <v>0.36549999999999999</v>
      </c>
      <c r="E337">
        <f t="shared" si="16"/>
        <v>6.4500000000000002E-2</v>
      </c>
      <c r="F337" s="7">
        <f t="shared" si="17"/>
        <v>6.4442993165420483E-3</v>
      </c>
    </row>
    <row r="338" spans="1:6" x14ac:dyDescent="0.25">
      <c r="A338" t="s">
        <v>346</v>
      </c>
      <c r="B338">
        <v>0.82</v>
      </c>
      <c r="C338">
        <v>98.137</v>
      </c>
      <c r="D338">
        <f t="shared" si="15"/>
        <v>0.69699999999999995</v>
      </c>
      <c r="E338">
        <f t="shared" si="16"/>
        <v>0.12300000000000001</v>
      </c>
      <c r="F338" s="7">
        <f t="shared" si="17"/>
        <v>1.2416200658112705E-2</v>
      </c>
    </row>
    <row r="339" spans="1:6" x14ac:dyDescent="0.25">
      <c r="A339" t="s">
        <v>347</v>
      </c>
      <c r="B339">
        <v>0.82</v>
      </c>
      <c r="C339">
        <v>107.899</v>
      </c>
      <c r="D339">
        <f t="shared" si="15"/>
        <v>0.69699999999999995</v>
      </c>
      <c r="E339">
        <f t="shared" si="16"/>
        <v>0.12300000000000001</v>
      </c>
      <c r="F339" s="7">
        <f t="shared" si="17"/>
        <v>1.1841218679633645E-2</v>
      </c>
    </row>
    <row r="340" spans="1:6" x14ac:dyDescent="0.25">
      <c r="A340" t="s">
        <v>348</v>
      </c>
      <c r="B340">
        <v>0.82</v>
      </c>
      <c r="C340">
        <v>102.756</v>
      </c>
      <c r="D340">
        <f t="shared" si="15"/>
        <v>0.69699999999999995</v>
      </c>
      <c r="E340">
        <f t="shared" si="16"/>
        <v>0.12300000000000001</v>
      </c>
      <c r="F340" s="7">
        <f t="shared" si="17"/>
        <v>1.2133930872025781E-2</v>
      </c>
    </row>
    <row r="341" spans="1:6" x14ac:dyDescent="0.25">
      <c r="A341" t="s">
        <v>349</v>
      </c>
      <c r="B341">
        <v>0.82</v>
      </c>
      <c r="C341">
        <v>65.84</v>
      </c>
      <c r="D341">
        <f t="shared" si="15"/>
        <v>0.69699999999999995</v>
      </c>
      <c r="E341">
        <f t="shared" si="16"/>
        <v>0.12300000000000001</v>
      </c>
      <c r="F341" s="7">
        <f t="shared" si="17"/>
        <v>1.5158638647250292E-2</v>
      </c>
    </row>
    <row r="342" spans="1:6" x14ac:dyDescent="0.25">
      <c r="A342" t="s">
        <v>350</v>
      </c>
      <c r="B342">
        <v>0.82</v>
      </c>
      <c r="C342">
        <v>74.001999999999995</v>
      </c>
      <c r="D342">
        <f t="shared" si="15"/>
        <v>0.69699999999999995</v>
      </c>
      <c r="E342">
        <f t="shared" si="16"/>
        <v>0.12300000000000001</v>
      </c>
      <c r="F342" s="7">
        <f t="shared" si="17"/>
        <v>1.4298266346979796E-2</v>
      </c>
    </row>
    <row r="343" spans="1:6" x14ac:dyDescent="0.25">
      <c r="A343" t="s">
        <v>351</v>
      </c>
      <c r="B343">
        <v>0.85</v>
      </c>
      <c r="C343">
        <v>63.023000000000003</v>
      </c>
      <c r="D343">
        <f t="shared" si="15"/>
        <v>0.72249999999999992</v>
      </c>
      <c r="E343">
        <f t="shared" si="16"/>
        <v>0.1275</v>
      </c>
      <c r="F343" s="7">
        <f t="shared" si="17"/>
        <v>1.6060558681135078E-2</v>
      </c>
    </row>
    <row r="344" spans="1:6" x14ac:dyDescent="0.25">
      <c r="A344" t="s">
        <v>352</v>
      </c>
      <c r="B344">
        <v>0.99</v>
      </c>
      <c r="C344">
        <v>65.721999999999994</v>
      </c>
      <c r="D344">
        <f t="shared" si="15"/>
        <v>0.84150000000000003</v>
      </c>
      <c r="E344">
        <f t="shared" si="16"/>
        <v>0.14850000000000002</v>
      </c>
      <c r="F344" s="7">
        <f t="shared" si="17"/>
        <v>1.8317705317787734E-2</v>
      </c>
    </row>
    <row r="345" spans="1:6" x14ac:dyDescent="0.25">
      <c r="A345" t="s">
        <v>353</v>
      </c>
      <c r="B345">
        <v>0.86</v>
      </c>
      <c r="C345">
        <v>60.96</v>
      </c>
      <c r="D345">
        <f t="shared" si="15"/>
        <v>0.73099999999999998</v>
      </c>
      <c r="E345">
        <f t="shared" si="16"/>
        <v>0.129</v>
      </c>
      <c r="F345" s="7">
        <f t="shared" si="17"/>
        <v>1.6522175506408561E-2</v>
      </c>
    </row>
    <row r="346" spans="1:6" x14ac:dyDescent="0.25">
      <c r="A346" t="s">
        <v>354</v>
      </c>
      <c r="B346">
        <v>0.92</v>
      </c>
      <c r="C346">
        <v>49.95</v>
      </c>
      <c r="D346">
        <f t="shared" si="15"/>
        <v>0.78200000000000003</v>
      </c>
      <c r="E346">
        <f t="shared" si="16"/>
        <v>0.13800000000000004</v>
      </c>
      <c r="F346" s="7">
        <f t="shared" si="17"/>
        <v>1.9525912558988414E-2</v>
      </c>
    </row>
    <row r="347" spans="1:6" x14ac:dyDescent="0.25">
      <c r="A347" t="s">
        <v>355</v>
      </c>
      <c r="B347">
        <v>1.05</v>
      </c>
      <c r="C347">
        <v>73.885000000000005</v>
      </c>
      <c r="D347">
        <f t="shared" si="15"/>
        <v>0.89249999999999996</v>
      </c>
      <c r="E347">
        <f t="shared" si="16"/>
        <v>0.15750000000000003</v>
      </c>
      <c r="F347" s="7">
        <f t="shared" si="17"/>
        <v>1.8323246295570771E-2</v>
      </c>
    </row>
    <row r="348" spans="1:6" x14ac:dyDescent="0.25">
      <c r="A348" t="s">
        <v>356</v>
      </c>
      <c r="B348">
        <v>0.95</v>
      </c>
      <c r="C348">
        <v>66.784000000000006</v>
      </c>
      <c r="D348">
        <f t="shared" si="15"/>
        <v>0.8075</v>
      </c>
      <c r="E348">
        <f t="shared" si="16"/>
        <v>0.14250000000000002</v>
      </c>
      <c r="F348" s="7">
        <f t="shared" si="17"/>
        <v>1.7437276359911852E-2</v>
      </c>
    </row>
    <row r="349" spans="1:6" x14ac:dyDescent="0.25">
      <c r="A349" t="s">
        <v>357</v>
      </c>
      <c r="B349">
        <v>1.02</v>
      </c>
      <c r="C349">
        <v>70.31</v>
      </c>
      <c r="D349">
        <f t="shared" si="15"/>
        <v>0.86699999999999999</v>
      </c>
      <c r="E349">
        <f t="shared" si="16"/>
        <v>0.15300000000000002</v>
      </c>
      <c r="F349" s="7">
        <f t="shared" si="17"/>
        <v>1.8246639083976585E-2</v>
      </c>
    </row>
    <row r="350" spans="1:6" x14ac:dyDescent="0.25">
      <c r="A350" t="s">
        <v>358</v>
      </c>
      <c r="B350">
        <v>1.02</v>
      </c>
      <c r="C350">
        <v>80.234999999999999</v>
      </c>
      <c r="D350">
        <f t="shared" si="15"/>
        <v>0.86699999999999999</v>
      </c>
      <c r="E350">
        <f t="shared" si="16"/>
        <v>0.15300000000000002</v>
      </c>
      <c r="F350" s="7">
        <f t="shared" si="17"/>
        <v>1.7080850924700269E-2</v>
      </c>
    </row>
    <row r="351" spans="1:6" x14ac:dyDescent="0.25">
      <c r="A351" t="s">
        <v>359</v>
      </c>
      <c r="B351">
        <v>1.9</v>
      </c>
      <c r="C351">
        <v>84.527000000000001</v>
      </c>
      <c r="D351">
        <f t="shared" si="15"/>
        <v>1.615</v>
      </c>
      <c r="E351">
        <f t="shared" si="16"/>
        <v>0.28500000000000003</v>
      </c>
      <c r="F351" s="7">
        <f t="shared" si="17"/>
        <v>3.0998960612448563E-2</v>
      </c>
    </row>
    <row r="352" spans="1:6" x14ac:dyDescent="0.25">
      <c r="A352" t="s">
        <v>360</v>
      </c>
      <c r="B352">
        <v>1.05</v>
      </c>
      <c r="C352">
        <v>89.522000000000006</v>
      </c>
      <c r="D352">
        <f t="shared" si="15"/>
        <v>0.89249999999999996</v>
      </c>
      <c r="E352">
        <f t="shared" si="16"/>
        <v>0.15750000000000003</v>
      </c>
      <c r="F352" s="7">
        <f t="shared" si="17"/>
        <v>1.6646221532711294E-2</v>
      </c>
    </row>
    <row r="353" spans="1:6" x14ac:dyDescent="0.25">
      <c r="A353" t="s">
        <v>361</v>
      </c>
      <c r="B353">
        <v>1.02</v>
      </c>
      <c r="C353">
        <v>86.89</v>
      </c>
      <c r="D353">
        <f t="shared" si="15"/>
        <v>0.86699999999999999</v>
      </c>
      <c r="E353">
        <f t="shared" si="16"/>
        <v>0.15300000000000002</v>
      </c>
      <c r="F353" s="7">
        <f t="shared" si="17"/>
        <v>1.6413701543001574E-2</v>
      </c>
    </row>
    <row r="354" spans="1:6" x14ac:dyDescent="0.25">
      <c r="A354" t="s">
        <v>362</v>
      </c>
      <c r="B354">
        <v>1.05</v>
      </c>
      <c r="C354">
        <v>95.284000000000006</v>
      </c>
      <c r="D354">
        <f t="shared" si="15"/>
        <v>0.89249999999999996</v>
      </c>
      <c r="E354">
        <f t="shared" si="16"/>
        <v>0.15750000000000003</v>
      </c>
      <c r="F354" s="7">
        <f t="shared" si="17"/>
        <v>1.6135059375534166E-2</v>
      </c>
    </row>
    <row r="355" spans="1:6" x14ac:dyDescent="0.25">
      <c r="A355" t="s">
        <v>363</v>
      </c>
      <c r="B355">
        <v>1.1100000000000001</v>
      </c>
      <c r="C355">
        <v>72.811000000000007</v>
      </c>
      <c r="D355">
        <f t="shared" si="15"/>
        <v>0.94350000000000001</v>
      </c>
      <c r="E355">
        <f t="shared" si="16"/>
        <v>0.16650000000000004</v>
      </c>
      <c r="F355" s="7">
        <f t="shared" si="17"/>
        <v>1.9512626875257764E-2</v>
      </c>
    </row>
    <row r="356" spans="1:6" x14ac:dyDescent="0.25">
      <c r="A356" t="s">
        <v>364</v>
      </c>
      <c r="B356">
        <v>1.1100000000000001</v>
      </c>
      <c r="C356">
        <v>69.792000000000002</v>
      </c>
      <c r="D356">
        <f t="shared" si="15"/>
        <v>0.94350000000000001</v>
      </c>
      <c r="E356">
        <f t="shared" si="16"/>
        <v>0.16650000000000004</v>
      </c>
      <c r="F356" s="7">
        <f t="shared" si="17"/>
        <v>1.9930188941006285E-2</v>
      </c>
    </row>
    <row r="357" spans="1:6" x14ac:dyDescent="0.25">
      <c r="A357" t="s">
        <v>365</v>
      </c>
      <c r="B357">
        <v>1.1200000000000001</v>
      </c>
      <c r="C357">
        <v>66.944000000000003</v>
      </c>
      <c r="D357">
        <f t="shared" si="15"/>
        <v>0.95200000000000007</v>
      </c>
      <c r="E357">
        <f t="shared" si="16"/>
        <v>0.16800000000000004</v>
      </c>
      <c r="F357" s="7">
        <f t="shared" si="17"/>
        <v>2.0533049421526391E-2</v>
      </c>
    </row>
    <row r="358" spans="1:6" x14ac:dyDescent="0.25">
      <c r="A358" t="s">
        <v>366</v>
      </c>
      <c r="B358">
        <v>2.2000000000000002</v>
      </c>
      <c r="C358">
        <v>92.960999999999999</v>
      </c>
      <c r="D358">
        <f t="shared" si="15"/>
        <v>1.87</v>
      </c>
      <c r="E358">
        <f t="shared" si="16"/>
        <v>0.33000000000000007</v>
      </c>
      <c r="F358" s="7">
        <f t="shared" si="17"/>
        <v>3.4226583220284171E-2</v>
      </c>
    </row>
    <row r="359" spans="1:6" x14ac:dyDescent="0.25">
      <c r="A359" t="s">
        <v>367</v>
      </c>
      <c r="B359">
        <v>6.88</v>
      </c>
      <c r="C359">
        <v>95.608000000000004</v>
      </c>
      <c r="D359">
        <f t="shared" si="15"/>
        <v>5.8479999999999999</v>
      </c>
      <c r="E359">
        <f t="shared" si="16"/>
        <v>1.032</v>
      </c>
      <c r="F359" s="7">
        <f t="shared" si="17"/>
        <v>0.10554376455035828</v>
      </c>
    </row>
    <row r="360" spans="1:6" x14ac:dyDescent="0.25">
      <c r="A360" t="s">
        <v>368</v>
      </c>
      <c r="B360">
        <v>1.71</v>
      </c>
      <c r="C360">
        <v>96.594999999999999</v>
      </c>
      <c r="D360">
        <f t="shared" si="15"/>
        <v>1.4535</v>
      </c>
      <c r="E360">
        <f t="shared" si="16"/>
        <v>0.25650000000000001</v>
      </c>
      <c r="F360" s="7">
        <f t="shared" si="17"/>
        <v>2.6098169416982914E-2</v>
      </c>
    </row>
    <row r="361" spans="1:6" x14ac:dyDescent="0.25">
      <c r="A361" t="s">
        <v>369</v>
      </c>
      <c r="B361">
        <v>1.72</v>
      </c>
      <c r="C361">
        <v>98.454999999999998</v>
      </c>
      <c r="D361">
        <f t="shared" si="15"/>
        <v>1.462</v>
      </c>
      <c r="E361">
        <f t="shared" si="16"/>
        <v>0.25800000000000001</v>
      </c>
      <c r="F361" s="7">
        <f t="shared" si="17"/>
        <v>2.60016445884515E-2</v>
      </c>
    </row>
    <row r="362" spans="1:6" x14ac:dyDescent="0.25">
      <c r="A362" t="s">
        <v>370</v>
      </c>
      <c r="B362">
        <v>0</v>
      </c>
      <c r="C362">
        <v>101.99</v>
      </c>
      <c r="D362">
        <f t="shared" si="15"/>
        <v>0</v>
      </c>
      <c r="E362">
        <f t="shared" si="16"/>
        <v>0</v>
      </c>
      <c r="F362" s="7">
        <f t="shared" si="17"/>
        <v>0</v>
      </c>
    </row>
    <row r="363" spans="1:6" x14ac:dyDescent="0.25">
      <c r="A363" t="s">
        <v>371</v>
      </c>
      <c r="B363">
        <v>0</v>
      </c>
      <c r="C363">
        <v>103.86</v>
      </c>
      <c r="D363">
        <f t="shared" si="15"/>
        <v>0</v>
      </c>
      <c r="E363">
        <f t="shared" si="16"/>
        <v>0</v>
      </c>
      <c r="F363" s="7">
        <f t="shared" si="17"/>
        <v>0</v>
      </c>
    </row>
    <row r="364" spans="1:6" x14ac:dyDescent="0.25">
      <c r="A364" t="s">
        <v>372</v>
      </c>
      <c r="B364">
        <v>3.6</v>
      </c>
      <c r="C364">
        <v>91.260999999999996</v>
      </c>
      <c r="D364">
        <f t="shared" si="15"/>
        <v>3.06</v>
      </c>
      <c r="E364">
        <f t="shared" si="16"/>
        <v>0.54000000000000015</v>
      </c>
      <c r="F364" s="7">
        <f t="shared" si="17"/>
        <v>5.6526376673136779E-2</v>
      </c>
    </row>
    <row r="365" spans="1:6" x14ac:dyDescent="0.25">
      <c r="A365" t="s">
        <v>373</v>
      </c>
      <c r="B365">
        <v>1.1000000000000001</v>
      </c>
      <c r="C365">
        <v>89.010999999999996</v>
      </c>
      <c r="D365">
        <f t="shared" si="15"/>
        <v>0.93500000000000005</v>
      </c>
      <c r="E365">
        <f t="shared" si="16"/>
        <v>0.16500000000000004</v>
      </c>
      <c r="F365" s="7">
        <f t="shared" si="17"/>
        <v>1.7488884279749952E-2</v>
      </c>
    </row>
    <row r="366" spans="1:6" x14ac:dyDescent="0.25">
      <c r="A366" t="s">
        <v>374</v>
      </c>
      <c r="B366">
        <v>1.1000000000000001</v>
      </c>
      <c r="C366">
        <v>85.248999999999995</v>
      </c>
      <c r="D366">
        <f t="shared" si="15"/>
        <v>0.93500000000000005</v>
      </c>
      <c r="E366">
        <f t="shared" si="16"/>
        <v>0.16500000000000004</v>
      </c>
      <c r="F366" s="7">
        <f t="shared" si="17"/>
        <v>1.7870606728688183E-2</v>
      </c>
    </row>
    <row r="367" spans="1:6" x14ac:dyDescent="0.25">
      <c r="A367" t="s">
        <v>375</v>
      </c>
      <c r="B367">
        <v>1.7</v>
      </c>
      <c r="C367">
        <v>85.855999999999995</v>
      </c>
      <c r="D367">
        <f t="shared" si="15"/>
        <v>1.4449999999999998</v>
      </c>
      <c r="E367">
        <f t="shared" si="16"/>
        <v>0.255</v>
      </c>
      <c r="F367" s="7">
        <f t="shared" si="17"/>
        <v>2.7520407160632494E-2</v>
      </c>
    </row>
    <row r="368" spans="1:6" x14ac:dyDescent="0.25">
      <c r="A368" t="s">
        <v>376</v>
      </c>
      <c r="B368">
        <v>0.27</v>
      </c>
      <c r="C368">
        <v>88.012</v>
      </c>
      <c r="D368">
        <f t="shared" si="15"/>
        <v>0.22950000000000001</v>
      </c>
      <c r="E368">
        <f t="shared" si="16"/>
        <v>4.0500000000000008E-2</v>
      </c>
      <c r="F368" s="7">
        <f t="shared" si="17"/>
        <v>4.3170201739502366E-3</v>
      </c>
    </row>
    <row r="369" spans="1:6" x14ac:dyDescent="0.25">
      <c r="A369" t="s">
        <v>377</v>
      </c>
      <c r="B369">
        <v>0.36</v>
      </c>
      <c r="C369">
        <v>87.938000000000002</v>
      </c>
      <c r="D369">
        <f t="shared" si="15"/>
        <v>0.30599999999999999</v>
      </c>
      <c r="E369">
        <f t="shared" si="16"/>
        <v>5.4000000000000006E-2</v>
      </c>
      <c r="F369" s="7">
        <f t="shared" si="17"/>
        <v>5.7584482432953398E-3</v>
      </c>
    </row>
    <row r="370" spans="1:6" x14ac:dyDescent="0.25">
      <c r="A370" t="s">
        <v>378</v>
      </c>
      <c r="B370">
        <v>0.94</v>
      </c>
      <c r="C370">
        <v>81.745000000000005</v>
      </c>
      <c r="D370">
        <f t="shared" si="15"/>
        <v>0.79899999999999993</v>
      </c>
      <c r="E370">
        <f t="shared" si="16"/>
        <v>0.14100000000000001</v>
      </c>
      <c r="F370" s="7">
        <f t="shared" si="17"/>
        <v>1.5595112555832692E-2</v>
      </c>
    </row>
    <row r="371" spans="1:6" x14ac:dyDescent="0.25">
      <c r="A371" t="s">
        <v>379</v>
      </c>
      <c r="B371">
        <v>0.88</v>
      </c>
      <c r="C371">
        <v>83.786000000000001</v>
      </c>
      <c r="D371">
        <f t="shared" si="15"/>
        <v>0.748</v>
      </c>
      <c r="E371">
        <f t="shared" si="16"/>
        <v>0.13200000000000003</v>
      </c>
      <c r="F371" s="7">
        <f t="shared" si="17"/>
        <v>1.4420761773687105E-2</v>
      </c>
    </row>
    <row r="372" spans="1:6" x14ac:dyDescent="0.25">
      <c r="A372" t="s">
        <v>380</v>
      </c>
      <c r="B372">
        <v>4.22</v>
      </c>
      <c r="C372">
        <v>84.32</v>
      </c>
      <c r="D372">
        <f t="shared" si="15"/>
        <v>3.5869999999999997</v>
      </c>
      <c r="E372">
        <f t="shared" si="16"/>
        <v>0.63300000000000001</v>
      </c>
      <c r="F372" s="7">
        <f t="shared" si="17"/>
        <v>6.8934782725774343E-2</v>
      </c>
    </row>
    <row r="373" spans="1:6" x14ac:dyDescent="0.25">
      <c r="A373" t="s">
        <v>381</v>
      </c>
      <c r="B373">
        <v>0</v>
      </c>
      <c r="C373">
        <v>98.203000000000003</v>
      </c>
      <c r="D373">
        <f t="shared" si="15"/>
        <v>0</v>
      </c>
      <c r="E373">
        <f t="shared" si="16"/>
        <v>0</v>
      </c>
      <c r="F373" s="7">
        <f t="shared" si="17"/>
        <v>0</v>
      </c>
    </row>
    <row r="374" spans="1:6" x14ac:dyDescent="0.25">
      <c r="A374" t="s">
        <v>382</v>
      </c>
      <c r="B374">
        <v>0.78</v>
      </c>
      <c r="C374">
        <v>100.33799999999999</v>
      </c>
      <c r="D374">
        <f t="shared" si="15"/>
        <v>0.66300000000000003</v>
      </c>
      <c r="E374">
        <f t="shared" si="16"/>
        <v>0.11700000000000002</v>
      </c>
      <c r="F374" s="7">
        <f t="shared" si="17"/>
        <v>1.1680276983787126E-2</v>
      </c>
    </row>
    <row r="375" spans="1:6" x14ac:dyDescent="0.25">
      <c r="A375" t="s">
        <v>383</v>
      </c>
      <c r="B375">
        <v>2.2000000000000002</v>
      </c>
      <c r="C375">
        <v>84.692999999999998</v>
      </c>
      <c r="D375">
        <f t="shared" si="15"/>
        <v>1.87</v>
      </c>
      <c r="E375">
        <f t="shared" si="16"/>
        <v>0.33000000000000007</v>
      </c>
      <c r="F375" s="7">
        <f t="shared" si="17"/>
        <v>3.5858340060237012E-2</v>
      </c>
    </row>
    <row r="376" spans="1:6" x14ac:dyDescent="0.25">
      <c r="A376" t="s">
        <v>384</v>
      </c>
      <c r="B376">
        <v>0.44</v>
      </c>
      <c r="C376">
        <v>90.57</v>
      </c>
      <c r="D376">
        <f t="shared" si="15"/>
        <v>0.374</v>
      </c>
      <c r="E376">
        <f t="shared" si="16"/>
        <v>6.6000000000000017E-2</v>
      </c>
      <c r="F376" s="7">
        <f t="shared" si="17"/>
        <v>6.935084413792857E-3</v>
      </c>
    </row>
    <row r="377" spans="1:6" x14ac:dyDescent="0.25">
      <c r="A377" t="s">
        <v>385</v>
      </c>
      <c r="B377">
        <v>0</v>
      </c>
      <c r="C377">
        <v>90.846000000000004</v>
      </c>
      <c r="D377">
        <f t="shared" si="15"/>
        <v>0</v>
      </c>
      <c r="E377">
        <f t="shared" si="16"/>
        <v>0</v>
      </c>
      <c r="F377" s="7">
        <f t="shared" si="17"/>
        <v>0</v>
      </c>
    </row>
    <row r="378" spans="1:6" x14ac:dyDescent="0.25">
      <c r="A378" t="s">
        <v>386</v>
      </c>
      <c r="B378">
        <v>0.22</v>
      </c>
      <c r="C378">
        <v>92.406999999999996</v>
      </c>
      <c r="D378">
        <f t="shared" si="15"/>
        <v>0.187</v>
      </c>
      <c r="E378">
        <f t="shared" si="16"/>
        <v>3.3000000000000008E-2</v>
      </c>
      <c r="F378" s="7">
        <f t="shared" si="17"/>
        <v>3.4329027798944444E-3</v>
      </c>
    </row>
    <row r="379" spans="1:6" x14ac:dyDescent="0.25">
      <c r="A379" t="s">
        <v>387</v>
      </c>
      <c r="B379">
        <v>0</v>
      </c>
      <c r="C379">
        <v>90.558000000000007</v>
      </c>
      <c r="D379">
        <f t="shared" si="15"/>
        <v>0</v>
      </c>
      <c r="E379">
        <f t="shared" si="16"/>
        <v>0</v>
      </c>
      <c r="F379" s="7">
        <f t="shared" si="17"/>
        <v>0</v>
      </c>
    </row>
    <row r="380" spans="1:6" x14ac:dyDescent="0.25">
      <c r="A380" t="s">
        <v>388</v>
      </c>
      <c r="B380">
        <v>0</v>
      </c>
      <c r="C380">
        <v>91.86</v>
      </c>
      <c r="D380">
        <f t="shared" si="15"/>
        <v>0</v>
      </c>
      <c r="E380">
        <f t="shared" si="16"/>
        <v>0</v>
      </c>
      <c r="F380" s="7">
        <f t="shared" si="17"/>
        <v>0</v>
      </c>
    </row>
    <row r="381" spans="1:6" x14ac:dyDescent="0.25">
      <c r="A381" t="s">
        <v>389</v>
      </c>
      <c r="B381">
        <v>0.13</v>
      </c>
      <c r="C381">
        <v>93.498999999999995</v>
      </c>
      <c r="D381">
        <f t="shared" si="15"/>
        <v>0.1105</v>
      </c>
      <c r="E381">
        <f t="shared" si="16"/>
        <v>1.9500000000000003E-2</v>
      </c>
      <c r="F381" s="7">
        <f t="shared" si="17"/>
        <v>2.0166527752488498E-3</v>
      </c>
    </row>
    <row r="382" spans="1:6" x14ac:dyDescent="0.25">
      <c r="A382" t="s">
        <v>390</v>
      </c>
      <c r="B382">
        <v>0.45</v>
      </c>
      <c r="C382">
        <v>93.096000000000004</v>
      </c>
      <c r="D382">
        <f t="shared" si="15"/>
        <v>0.38250000000000001</v>
      </c>
      <c r="E382">
        <f t="shared" si="16"/>
        <v>6.7500000000000018E-2</v>
      </c>
      <c r="F382" s="7">
        <f t="shared" si="17"/>
        <v>6.9958141279786064E-3</v>
      </c>
    </row>
    <row r="383" spans="1:6" x14ac:dyDescent="0.25">
      <c r="A383" t="s">
        <v>391</v>
      </c>
      <c r="B383">
        <v>0.64</v>
      </c>
      <c r="C383">
        <v>92.762</v>
      </c>
      <c r="D383">
        <f t="shared" si="15"/>
        <v>0.54400000000000004</v>
      </c>
      <c r="E383">
        <f t="shared" si="16"/>
        <v>9.6000000000000016E-2</v>
      </c>
      <c r="F383" s="7">
        <f t="shared" si="17"/>
        <v>9.9674985508070961E-3</v>
      </c>
    </row>
    <row r="384" spans="1:6" x14ac:dyDescent="0.25">
      <c r="A384" t="s">
        <v>392</v>
      </c>
      <c r="B384">
        <v>2.64</v>
      </c>
      <c r="C384">
        <v>85.662999999999997</v>
      </c>
      <c r="D384">
        <f t="shared" si="15"/>
        <v>2.2440000000000002</v>
      </c>
      <c r="E384">
        <f t="shared" si="16"/>
        <v>0.39600000000000007</v>
      </c>
      <c r="F384" s="7">
        <f t="shared" si="17"/>
        <v>4.2785690577170424E-2</v>
      </c>
    </row>
    <row r="385" spans="1:6" x14ac:dyDescent="0.25">
      <c r="A385" t="s">
        <v>393</v>
      </c>
      <c r="B385">
        <v>4.58</v>
      </c>
      <c r="C385">
        <v>90.647000000000006</v>
      </c>
      <c r="D385">
        <f t="shared" si="15"/>
        <v>3.8929999999999998</v>
      </c>
      <c r="E385">
        <f t="shared" si="16"/>
        <v>0.68700000000000017</v>
      </c>
      <c r="F385" s="7">
        <f t="shared" si="17"/>
        <v>7.2157257633015323E-2</v>
      </c>
    </row>
    <row r="386" spans="1:6" x14ac:dyDescent="0.25">
      <c r="A386" t="s">
        <v>394</v>
      </c>
      <c r="B386">
        <v>3.62</v>
      </c>
      <c r="C386">
        <v>91.677000000000007</v>
      </c>
      <c r="D386">
        <f t="shared" si="15"/>
        <v>3.077</v>
      </c>
      <c r="E386">
        <f t="shared" si="16"/>
        <v>0.54300000000000015</v>
      </c>
      <c r="F386" s="7">
        <f t="shared" si="17"/>
        <v>5.6711303945129944E-2</v>
      </c>
    </row>
    <row r="387" spans="1:6" x14ac:dyDescent="0.25">
      <c r="A387" t="s">
        <v>395</v>
      </c>
      <c r="B387">
        <v>0.88</v>
      </c>
      <c r="C387">
        <v>91.370999999999995</v>
      </c>
      <c r="D387">
        <f t="shared" si="15"/>
        <v>0.748</v>
      </c>
      <c r="E387">
        <f t="shared" si="16"/>
        <v>0.13200000000000003</v>
      </c>
      <c r="F387" s="7">
        <f t="shared" si="17"/>
        <v>1.3809238875011237E-2</v>
      </c>
    </row>
    <row r="388" spans="1:6" x14ac:dyDescent="0.25">
      <c r="A388" t="s">
        <v>396</v>
      </c>
      <c r="B388">
        <v>0</v>
      </c>
      <c r="C388">
        <v>86.11</v>
      </c>
      <c r="D388">
        <f t="shared" si="15"/>
        <v>0</v>
      </c>
      <c r="E388">
        <f t="shared" si="16"/>
        <v>0</v>
      </c>
      <c r="F388" s="7">
        <f t="shared" si="17"/>
        <v>0</v>
      </c>
    </row>
    <row r="389" spans="1:6" x14ac:dyDescent="0.25">
      <c r="A389" t="s">
        <v>397</v>
      </c>
      <c r="B389">
        <v>2.1</v>
      </c>
      <c r="C389">
        <v>83.843999999999994</v>
      </c>
      <c r="D389">
        <f t="shared" si="15"/>
        <v>1.7849999999999999</v>
      </c>
      <c r="E389">
        <f t="shared" si="16"/>
        <v>0.31500000000000006</v>
      </c>
      <c r="F389" s="7">
        <f t="shared" si="17"/>
        <v>3.4401276599676067E-2</v>
      </c>
    </row>
    <row r="390" spans="1:6" x14ac:dyDescent="0.25">
      <c r="A390" t="s">
        <v>398</v>
      </c>
      <c r="B390">
        <v>2.29</v>
      </c>
      <c r="C390">
        <v>83.045000000000002</v>
      </c>
      <c r="D390">
        <f t="shared" si="15"/>
        <v>1.9464999999999999</v>
      </c>
      <c r="E390">
        <f t="shared" si="16"/>
        <v>0.34350000000000008</v>
      </c>
      <c r="F390" s="7">
        <f t="shared" si="17"/>
        <v>3.7693806490525721E-2</v>
      </c>
    </row>
    <row r="391" spans="1:6" x14ac:dyDescent="0.25">
      <c r="A391" t="s">
        <v>399</v>
      </c>
      <c r="B391">
        <v>3.11</v>
      </c>
      <c r="C391">
        <v>83.986999999999995</v>
      </c>
      <c r="D391">
        <f t="shared" si="15"/>
        <v>2.6435</v>
      </c>
      <c r="E391">
        <f t="shared" si="16"/>
        <v>0.46650000000000003</v>
      </c>
      <c r="F391" s="7">
        <f t="shared" si="17"/>
        <v>5.0903261992848906E-2</v>
      </c>
    </row>
    <row r="392" spans="1:6" x14ac:dyDescent="0.25">
      <c r="A392" t="s">
        <v>400</v>
      </c>
      <c r="B392">
        <v>2.77</v>
      </c>
      <c r="C392">
        <v>86.263000000000005</v>
      </c>
      <c r="D392">
        <f t="shared" si="15"/>
        <v>2.3544999999999998</v>
      </c>
      <c r="E392">
        <f t="shared" si="16"/>
        <v>0.41550000000000009</v>
      </c>
      <c r="F392" s="7">
        <f t="shared" si="17"/>
        <v>4.4736164766950172E-2</v>
      </c>
    </row>
    <row r="393" spans="1:6" x14ac:dyDescent="0.25">
      <c r="A393" t="s">
        <v>401</v>
      </c>
      <c r="B393">
        <v>2.79</v>
      </c>
      <c r="C393">
        <v>86.146000000000001</v>
      </c>
      <c r="D393">
        <f t="shared" si="15"/>
        <v>2.3715000000000002</v>
      </c>
      <c r="E393">
        <f t="shared" si="16"/>
        <v>0.41850000000000009</v>
      </c>
      <c r="F393" s="7">
        <f t="shared" si="17"/>
        <v>4.5089757951697215E-2</v>
      </c>
    </row>
    <row r="394" spans="1:6" x14ac:dyDescent="0.25">
      <c r="A394" t="s">
        <v>402</v>
      </c>
      <c r="B394">
        <v>3.37</v>
      </c>
      <c r="C394">
        <v>85.867999999999995</v>
      </c>
      <c r="D394">
        <f t="shared" ref="D394:D457" si="18">B394*$D$4</f>
        <v>2.8645</v>
      </c>
      <c r="E394">
        <f t="shared" ref="E394:E457" si="19">B394*$D$5</f>
        <v>0.50550000000000006</v>
      </c>
      <c r="F394" s="7">
        <f t="shared" ref="F394:F457" si="20">E394/POWER(C394,$D$6)</f>
        <v>5.4551347919088534E-2</v>
      </c>
    </row>
    <row r="395" spans="1:6" x14ac:dyDescent="0.25">
      <c r="A395" t="s">
        <v>403</v>
      </c>
      <c r="B395">
        <v>2.14</v>
      </c>
      <c r="C395">
        <v>81.66</v>
      </c>
      <c r="D395">
        <f t="shared" si="18"/>
        <v>1.819</v>
      </c>
      <c r="E395">
        <f t="shared" si="19"/>
        <v>0.32100000000000006</v>
      </c>
      <c r="F395" s="7">
        <f t="shared" si="20"/>
        <v>3.5522240035012857E-2</v>
      </c>
    </row>
    <row r="396" spans="1:6" x14ac:dyDescent="0.25">
      <c r="A396" t="s">
        <v>404</v>
      </c>
      <c r="B396">
        <v>1.88</v>
      </c>
      <c r="C396">
        <v>81.722999999999999</v>
      </c>
      <c r="D396">
        <f t="shared" si="18"/>
        <v>1.5979999999999999</v>
      </c>
      <c r="E396">
        <f t="shared" si="19"/>
        <v>0.28200000000000003</v>
      </c>
      <c r="F396" s="7">
        <f t="shared" si="20"/>
        <v>3.1194423065595559E-2</v>
      </c>
    </row>
    <row r="397" spans="1:6" x14ac:dyDescent="0.25">
      <c r="A397" t="s">
        <v>405</v>
      </c>
      <c r="B397">
        <v>1.1399999999999999</v>
      </c>
      <c r="C397">
        <v>51.161000000000001</v>
      </c>
      <c r="D397">
        <f t="shared" si="18"/>
        <v>0.96899999999999986</v>
      </c>
      <c r="E397">
        <f t="shared" si="19"/>
        <v>0.17100000000000001</v>
      </c>
      <c r="F397" s="7">
        <f t="shared" si="20"/>
        <v>2.3907083480969739E-2</v>
      </c>
    </row>
    <row r="398" spans="1:6" x14ac:dyDescent="0.25">
      <c r="A398" t="s">
        <v>406</v>
      </c>
      <c r="B398">
        <v>1.1200000000000001</v>
      </c>
      <c r="C398">
        <v>54.728000000000002</v>
      </c>
      <c r="D398">
        <f t="shared" si="18"/>
        <v>0.95200000000000007</v>
      </c>
      <c r="E398">
        <f t="shared" si="19"/>
        <v>0.16800000000000004</v>
      </c>
      <c r="F398" s="7">
        <f t="shared" si="20"/>
        <v>2.2709338979577189E-2</v>
      </c>
    </row>
    <row r="399" spans="1:6" x14ac:dyDescent="0.25">
      <c r="A399" t="s">
        <v>407</v>
      </c>
      <c r="B399">
        <v>1.1399999999999999</v>
      </c>
      <c r="C399">
        <v>47.392000000000003</v>
      </c>
      <c r="D399">
        <f t="shared" si="18"/>
        <v>0.96899999999999986</v>
      </c>
      <c r="E399">
        <f t="shared" si="19"/>
        <v>0.17100000000000001</v>
      </c>
      <c r="F399" s="7">
        <f t="shared" si="20"/>
        <v>2.48395424612179E-2</v>
      </c>
    </row>
    <row r="400" spans="1:6" x14ac:dyDescent="0.25">
      <c r="A400" t="s">
        <v>408</v>
      </c>
      <c r="B400">
        <v>1.1399999999999999</v>
      </c>
      <c r="C400">
        <v>61.396999999999998</v>
      </c>
      <c r="D400">
        <f t="shared" si="18"/>
        <v>0.96899999999999986</v>
      </c>
      <c r="E400">
        <f t="shared" si="19"/>
        <v>0.17100000000000001</v>
      </c>
      <c r="F400" s="7">
        <f t="shared" si="20"/>
        <v>2.1823406129667572E-2</v>
      </c>
    </row>
    <row r="401" spans="1:6" x14ac:dyDescent="0.25">
      <c r="A401" t="s">
        <v>409</v>
      </c>
      <c r="B401">
        <v>1.18</v>
      </c>
      <c r="C401">
        <v>74.216999999999999</v>
      </c>
      <c r="D401">
        <f t="shared" si="18"/>
        <v>1.0029999999999999</v>
      </c>
      <c r="E401">
        <f t="shared" si="19"/>
        <v>0.17700000000000002</v>
      </c>
      <c r="F401" s="7">
        <f t="shared" si="20"/>
        <v>2.0545729627882165E-2</v>
      </c>
    </row>
    <row r="402" spans="1:6" x14ac:dyDescent="0.25">
      <c r="A402" t="s">
        <v>410</v>
      </c>
      <c r="B402">
        <v>1.18</v>
      </c>
      <c r="C402">
        <v>39.396999999999998</v>
      </c>
      <c r="D402">
        <f t="shared" si="18"/>
        <v>1.0029999999999999</v>
      </c>
      <c r="E402">
        <f t="shared" si="19"/>
        <v>0.17700000000000002</v>
      </c>
      <c r="F402" s="7">
        <f t="shared" si="20"/>
        <v>2.819951831972449E-2</v>
      </c>
    </row>
    <row r="403" spans="1:6" x14ac:dyDescent="0.25">
      <c r="A403" t="s">
        <v>411</v>
      </c>
      <c r="B403">
        <v>1.18</v>
      </c>
      <c r="C403">
        <v>46.718000000000004</v>
      </c>
      <c r="D403">
        <f t="shared" si="18"/>
        <v>1.0029999999999999</v>
      </c>
      <c r="E403">
        <f t="shared" si="19"/>
        <v>0.17700000000000002</v>
      </c>
      <c r="F403" s="7">
        <f t="shared" si="20"/>
        <v>2.5895908101930858E-2</v>
      </c>
    </row>
    <row r="404" spans="1:6" x14ac:dyDescent="0.25">
      <c r="A404" t="s">
        <v>412</v>
      </c>
      <c r="B404">
        <v>0.96</v>
      </c>
      <c r="C404">
        <v>62.1</v>
      </c>
      <c r="D404">
        <f t="shared" si="18"/>
        <v>0.81599999999999995</v>
      </c>
      <c r="E404">
        <f t="shared" si="19"/>
        <v>0.14400000000000002</v>
      </c>
      <c r="F404" s="7">
        <f t="shared" si="20"/>
        <v>1.8273287703045146E-2</v>
      </c>
    </row>
    <row r="405" spans="1:6" x14ac:dyDescent="0.25">
      <c r="A405" t="s">
        <v>413</v>
      </c>
      <c r="B405">
        <v>0.98</v>
      </c>
      <c r="C405">
        <v>61.247999999999998</v>
      </c>
      <c r="D405">
        <f t="shared" si="18"/>
        <v>0.83299999999999996</v>
      </c>
      <c r="E405">
        <f t="shared" si="19"/>
        <v>0.14700000000000002</v>
      </c>
      <c r="F405" s="7">
        <f t="shared" si="20"/>
        <v>1.8783277679259702E-2</v>
      </c>
    </row>
    <row r="406" spans="1:6" x14ac:dyDescent="0.25">
      <c r="A406" t="s">
        <v>414</v>
      </c>
      <c r="B406">
        <v>0.55000000000000004</v>
      </c>
      <c r="C406">
        <v>52.442</v>
      </c>
      <c r="D406">
        <f t="shared" si="18"/>
        <v>0.46750000000000003</v>
      </c>
      <c r="E406">
        <f t="shared" si="19"/>
        <v>8.2500000000000018E-2</v>
      </c>
      <c r="F406" s="7">
        <f t="shared" si="20"/>
        <v>1.1392376399883034E-2</v>
      </c>
    </row>
    <row r="407" spans="1:6" x14ac:dyDescent="0.25">
      <c r="A407" t="s">
        <v>415</v>
      </c>
      <c r="B407">
        <v>0.56999999999999995</v>
      </c>
      <c r="C407">
        <v>69.424000000000007</v>
      </c>
      <c r="D407">
        <f t="shared" si="18"/>
        <v>0.48449999999999993</v>
      </c>
      <c r="E407">
        <f t="shared" si="19"/>
        <v>8.5500000000000007E-2</v>
      </c>
      <c r="F407" s="7">
        <f t="shared" si="20"/>
        <v>1.0261510605549889E-2</v>
      </c>
    </row>
    <row r="408" spans="1:6" x14ac:dyDescent="0.25">
      <c r="A408" t="s">
        <v>416</v>
      </c>
      <c r="B408">
        <v>0.56999999999999995</v>
      </c>
      <c r="C408">
        <v>89.132999999999996</v>
      </c>
      <c r="D408">
        <f t="shared" si="18"/>
        <v>0.48449999999999993</v>
      </c>
      <c r="E408">
        <f t="shared" si="19"/>
        <v>8.5500000000000007E-2</v>
      </c>
      <c r="F408" s="7">
        <f t="shared" si="20"/>
        <v>9.0562176757419573E-3</v>
      </c>
    </row>
    <row r="409" spans="1:6" x14ac:dyDescent="0.25">
      <c r="A409" t="s">
        <v>417</v>
      </c>
      <c r="B409">
        <v>0.57999999999999996</v>
      </c>
      <c r="C409">
        <v>72.102000000000004</v>
      </c>
      <c r="D409">
        <f t="shared" si="18"/>
        <v>0.49299999999999994</v>
      </c>
      <c r="E409">
        <f t="shared" si="19"/>
        <v>8.7000000000000008E-2</v>
      </c>
      <c r="F409" s="7">
        <f t="shared" si="20"/>
        <v>1.0245793458694932E-2</v>
      </c>
    </row>
    <row r="410" spans="1:6" x14ac:dyDescent="0.25">
      <c r="A410" t="s">
        <v>418</v>
      </c>
      <c r="B410">
        <v>0.59</v>
      </c>
      <c r="C410">
        <v>86.460999999999999</v>
      </c>
      <c r="D410">
        <f t="shared" si="18"/>
        <v>0.50149999999999995</v>
      </c>
      <c r="E410">
        <f t="shared" si="19"/>
        <v>8.8500000000000009E-2</v>
      </c>
      <c r="F410" s="7">
        <f t="shared" si="20"/>
        <v>9.5177248072614642E-3</v>
      </c>
    </row>
    <row r="411" spans="1:6" x14ac:dyDescent="0.25">
      <c r="A411" t="s">
        <v>419</v>
      </c>
      <c r="B411">
        <v>0.59</v>
      </c>
      <c r="C411">
        <v>94.584999999999994</v>
      </c>
      <c r="D411">
        <f t="shared" si="18"/>
        <v>0.50149999999999995</v>
      </c>
      <c r="E411">
        <f t="shared" si="19"/>
        <v>8.8500000000000009E-2</v>
      </c>
      <c r="F411" s="7">
        <f t="shared" si="20"/>
        <v>9.0998060622502382E-3</v>
      </c>
    </row>
    <row r="412" spans="1:6" x14ac:dyDescent="0.25">
      <c r="A412" t="s">
        <v>420</v>
      </c>
      <c r="B412">
        <v>0.59</v>
      </c>
      <c r="C412">
        <v>85.343999999999994</v>
      </c>
      <c r="D412">
        <f t="shared" si="18"/>
        <v>0.50149999999999995</v>
      </c>
      <c r="E412">
        <f t="shared" si="19"/>
        <v>8.8500000000000009E-2</v>
      </c>
      <c r="F412" s="7">
        <f t="shared" si="20"/>
        <v>9.5798073101178629E-3</v>
      </c>
    </row>
    <row r="413" spans="1:6" x14ac:dyDescent="0.25">
      <c r="A413" t="s">
        <v>421</v>
      </c>
      <c r="B413">
        <v>0.59</v>
      </c>
      <c r="C413">
        <v>84.078000000000003</v>
      </c>
      <c r="D413">
        <f t="shared" si="18"/>
        <v>0.50149999999999995</v>
      </c>
      <c r="E413">
        <f t="shared" si="19"/>
        <v>8.8500000000000009E-2</v>
      </c>
      <c r="F413" s="7">
        <f t="shared" si="20"/>
        <v>9.6516615541432475E-3</v>
      </c>
    </row>
    <row r="414" spans="1:6" x14ac:dyDescent="0.25">
      <c r="A414" t="s">
        <v>422</v>
      </c>
      <c r="B414">
        <v>0.6</v>
      </c>
      <c r="C414">
        <v>97.94</v>
      </c>
      <c r="D414">
        <f t="shared" si="18"/>
        <v>0.51</v>
      </c>
      <c r="E414">
        <f t="shared" si="19"/>
        <v>9.0000000000000011E-2</v>
      </c>
      <c r="F414" s="7">
        <f t="shared" si="20"/>
        <v>9.0941572529011274E-3</v>
      </c>
    </row>
    <row r="415" spans="1:6" x14ac:dyDescent="0.25">
      <c r="A415" t="s">
        <v>423</v>
      </c>
      <c r="B415">
        <v>6.7</v>
      </c>
      <c r="C415">
        <v>71.488</v>
      </c>
      <c r="D415">
        <f t="shared" si="18"/>
        <v>5.6950000000000003</v>
      </c>
      <c r="E415">
        <f t="shared" si="19"/>
        <v>1.0050000000000001</v>
      </c>
      <c r="F415" s="7">
        <f t="shared" si="20"/>
        <v>0.11886376659416677</v>
      </c>
    </row>
    <row r="416" spans="1:6" x14ac:dyDescent="0.25">
      <c r="A416" t="s">
        <v>424</v>
      </c>
      <c r="B416">
        <v>1.28</v>
      </c>
      <c r="C416">
        <v>69.302000000000007</v>
      </c>
      <c r="D416">
        <f t="shared" si="18"/>
        <v>1.0880000000000001</v>
      </c>
      <c r="E416">
        <f t="shared" si="19"/>
        <v>0.19200000000000003</v>
      </c>
      <c r="F416" s="7">
        <f t="shared" si="20"/>
        <v>2.3063666238370868E-2</v>
      </c>
    </row>
    <row r="417" spans="1:6" x14ac:dyDescent="0.25">
      <c r="A417" t="s">
        <v>425</v>
      </c>
      <c r="B417">
        <v>5.8</v>
      </c>
      <c r="C417">
        <v>66.096999999999994</v>
      </c>
      <c r="D417">
        <f t="shared" si="18"/>
        <v>4.93</v>
      </c>
      <c r="E417">
        <f t="shared" si="19"/>
        <v>0.87000000000000011</v>
      </c>
      <c r="F417" s="7">
        <f t="shared" si="20"/>
        <v>0.10701098916065001</v>
      </c>
    </row>
    <row r="418" spans="1:6" x14ac:dyDescent="0.25">
      <c r="A418" t="s">
        <v>426</v>
      </c>
      <c r="B418">
        <v>0.65</v>
      </c>
      <c r="C418">
        <v>95.192999999999998</v>
      </c>
      <c r="D418">
        <f t="shared" si="18"/>
        <v>0.55249999999999999</v>
      </c>
      <c r="E418">
        <f t="shared" si="19"/>
        <v>9.7500000000000017E-2</v>
      </c>
      <c r="F418" s="7">
        <f t="shared" si="20"/>
        <v>9.9931431535791922E-3</v>
      </c>
    </row>
    <row r="419" spans="1:6" x14ac:dyDescent="0.25">
      <c r="A419" t="s">
        <v>427</v>
      </c>
      <c r="B419">
        <v>0.65</v>
      </c>
      <c r="C419">
        <v>94.185000000000002</v>
      </c>
      <c r="D419">
        <f t="shared" si="18"/>
        <v>0.55249999999999999</v>
      </c>
      <c r="E419">
        <f t="shared" si="19"/>
        <v>9.7500000000000017E-2</v>
      </c>
      <c r="F419" s="7">
        <f t="shared" si="20"/>
        <v>1.004647585069678E-2</v>
      </c>
    </row>
    <row r="420" spans="1:6" x14ac:dyDescent="0.25">
      <c r="A420" t="s">
        <v>428</v>
      </c>
      <c r="B420">
        <v>0.66</v>
      </c>
      <c r="C420">
        <v>97.947999999999993</v>
      </c>
      <c r="D420">
        <f t="shared" si="18"/>
        <v>0.56100000000000005</v>
      </c>
      <c r="E420">
        <f t="shared" si="19"/>
        <v>9.9000000000000019E-2</v>
      </c>
      <c r="F420" s="7">
        <f t="shared" si="20"/>
        <v>1.0003164443979234E-2</v>
      </c>
    </row>
    <row r="421" spans="1:6" x14ac:dyDescent="0.25">
      <c r="A421" t="s">
        <v>429</v>
      </c>
      <c r="B421">
        <v>0.66</v>
      </c>
      <c r="C421">
        <v>94.275000000000006</v>
      </c>
      <c r="D421">
        <f t="shared" si="18"/>
        <v>0.56100000000000005</v>
      </c>
      <c r="E421">
        <f t="shared" si="19"/>
        <v>9.9000000000000019E-2</v>
      </c>
      <c r="F421" s="7">
        <f t="shared" si="20"/>
        <v>1.0196166624888106E-2</v>
      </c>
    </row>
    <row r="422" spans="1:6" x14ac:dyDescent="0.25">
      <c r="A422" t="s">
        <v>430</v>
      </c>
      <c r="B422">
        <v>0.66</v>
      </c>
      <c r="C422">
        <v>93.061999999999998</v>
      </c>
      <c r="D422">
        <f t="shared" si="18"/>
        <v>0.56100000000000005</v>
      </c>
      <c r="E422">
        <f t="shared" si="19"/>
        <v>9.9000000000000019E-2</v>
      </c>
      <c r="F422" s="7">
        <f t="shared" si="20"/>
        <v>1.0262401547258914E-2</v>
      </c>
    </row>
    <row r="423" spans="1:6" x14ac:dyDescent="0.25">
      <c r="A423" t="s">
        <v>431</v>
      </c>
      <c r="B423">
        <v>0.68</v>
      </c>
      <c r="C423">
        <v>97.533000000000001</v>
      </c>
      <c r="D423">
        <f t="shared" si="18"/>
        <v>0.57800000000000007</v>
      </c>
      <c r="E423">
        <f t="shared" si="19"/>
        <v>0.10200000000000002</v>
      </c>
      <c r="F423" s="7">
        <f t="shared" si="20"/>
        <v>1.0328193843934252E-2</v>
      </c>
    </row>
    <row r="424" spans="1:6" x14ac:dyDescent="0.25">
      <c r="A424" t="s">
        <v>432</v>
      </c>
      <c r="B424">
        <v>0.68</v>
      </c>
      <c r="C424">
        <v>102.28</v>
      </c>
      <c r="D424">
        <f t="shared" si="18"/>
        <v>0.57800000000000007</v>
      </c>
      <c r="E424">
        <f t="shared" si="19"/>
        <v>0.10200000000000002</v>
      </c>
      <c r="F424" s="7">
        <f t="shared" si="20"/>
        <v>1.0085671347177118E-2</v>
      </c>
    </row>
    <row r="425" spans="1:6" x14ac:dyDescent="0.25">
      <c r="A425" t="s">
        <v>433</v>
      </c>
      <c r="B425">
        <v>0.68</v>
      </c>
      <c r="C425">
        <v>92.899000000000001</v>
      </c>
      <c r="D425">
        <f t="shared" si="18"/>
        <v>0.57800000000000007</v>
      </c>
      <c r="E425">
        <f t="shared" si="19"/>
        <v>0.10200000000000002</v>
      </c>
      <c r="F425" s="7">
        <f t="shared" si="20"/>
        <v>1.0582655342945797E-2</v>
      </c>
    </row>
    <row r="426" spans="1:6" x14ac:dyDescent="0.25">
      <c r="A426" t="s">
        <v>434</v>
      </c>
      <c r="B426">
        <v>0.69</v>
      </c>
      <c r="C426">
        <v>97.686999999999998</v>
      </c>
      <c r="D426">
        <f t="shared" si="18"/>
        <v>0.58649999999999991</v>
      </c>
      <c r="E426">
        <f t="shared" si="19"/>
        <v>0.10350000000000001</v>
      </c>
      <c r="F426" s="7">
        <f t="shared" si="20"/>
        <v>1.0471815057678855E-2</v>
      </c>
    </row>
    <row r="427" spans="1:6" x14ac:dyDescent="0.25">
      <c r="A427" t="s">
        <v>435</v>
      </c>
      <c r="B427">
        <v>0.7</v>
      </c>
      <c r="C427">
        <v>101.51600000000001</v>
      </c>
      <c r="D427">
        <f t="shared" si="18"/>
        <v>0.59499999999999997</v>
      </c>
      <c r="E427">
        <f t="shared" si="19"/>
        <v>0.10500000000000001</v>
      </c>
      <c r="F427" s="7">
        <f t="shared" si="20"/>
        <v>1.042130365552266E-2</v>
      </c>
    </row>
    <row r="428" spans="1:6" x14ac:dyDescent="0.25">
      <c r="A428" t="s">
        <v>436</v>
      </c>
      <c r="B428">
        <v>0.7</v>
      </c>
      <c r="C428">
        <v>104.386</v>
      </c>
      <c r="D428">
        <f t="shared" si="18"/>
        <v>0.59499999999999997</v>
      </c>
      <c r="E428">
        <f t="shared" si="19"/>
        <v>0.10500000000000001</v>
      </c>
      <c r="F428" s="7">
        <f t="shared" si="20"/>
        <v>1.0277042938370227E-2</v>
      </c>
    </row>
    <row r="429" spans="1:6" x14ac:dyDescent="0.25">
      <c r="A429" t="s">
        <v>437</v>
      </c>
      <c r="B429">
        <v>0.72</v>
      </c>
      <c r="C429">
        <v>96.122</v>
      </c>
      <c r="D429">
        <f t="shared" si="18"/>
        <v>0.61199999999999999</v>
      </c>
      <c r="E429">
        <f t="shared" si="19"/>
        <v>0.10800000000000001</v>
      </c>
      <c r="F429" s="7">
        <f t="shared" si="20"/>
        <v>1.1015706501425913E-2</v>
      </c>
    </row>
    <row r="430" spans="1:6" x14ac:dyDescent="0.25">
      <c r="A430" t="s">
        <v>438</v>
      </c>
      <c r="B430">
        <v>0.72</v>
      </c>
      <c r="C430">
        <v>60.232999999999997</v>
      </c>
      <c r="D430">
        <f t="shared" si="18"/>
        <v>0.61199999999999999</v>
      </c>
      <c r="E430">
        <f t="shared" si="19"/>
        <v>0.10800000000000001</v>
      </c>
      <c r="F430" s="7">
        <f t="shared" si="20"/>
        <v>1.3915746486108289E-2</v>
      </c>
    </row>
    <row r="431" spans="1:6" x14ac:dyDescent="0.25">
      <c r="A431" t="s">
        <v>439</v>
      </c>
      <c r="B431">
        <v>0.74</v>
      </c>
      <c r="C431">
        <v>63.72</v>
      </c>
      <c r="D431">
        <f t="shared" si="18"/>
        <v>0.629</v>
      </c>
      <c r="E431">
        <f t="shared" si="19"/>
        <v>0.11100000000000002</v>
      </c>
      <c r="F431" s="7">
        <f t="shared" si="20"/>
        <v>1.3905451518052336E-2</v>
      </c>
    </row>
    <row r="432" spans="1:6" x14ac:dyDescent="0.25">
      <c r="A432" t="s">
        <v>440</v>
      </c>
      <c r="B432">
        <v>0.76</v>
      </c>
      <c r="C432">
        <v>66.274000000000001</v>
      </c>
      <c r="D432">
        <f t="shared" si="18"/>
        <v>0.64600000000000002</v>
      </c>
      <c r="E432">
        <f t="shared" si="19"/>
        <v>0.11400000000000002</v>
      </c>
      <c r="F432" s="7">
        <f t="shared" si="20"/>
        <v>1.4003392429955458E-2</v>
      </c>
    </row>
    <row r="433" spans="1:6" x14ac:dyDescent="0.25">
      <c r="A433" t="s">
        <v>441</v>
      </c>
      <c r="B433">
        <v>0.77</v>
      </c>
      <c r="C433">
        <v>88.781999999999996</v>
      </c>
      <c r="D433">
        <f t="shared" si="18"/>
        <v>0.65449999999999997</v>
      </c>
      <c r="E433">
        <f t="shared" si="19"/>
        <v>0.11550000000000002</v>
      </c>
      <c r="F433" s="7">
        <f t="shared" si="20"/>
        <v>1.2257997321922494E-2</v>
      </c>
    </row>
    <row r="434" spans="1:6" x14ac:dyDescent="0.25">
      <c r="A434" t="s">
        <v>442</v>
      </c>
      <c r="B434">
        <v>0.77</v>
      </c>
      <c r="C434">
        <v>59.453000000000003</v>
      </c>
      <c r="D434">
        <f t="shared" si="18"/>
        <v>0.65449999999999997</v>
      </c>
      <c r="E434">
        <f t="shared" si="19"/>
        <v>0.11550000000000002</v>
      </c>
      <c r="F434" s="7">
        <f t="shared" si="20"/>
        <v>1.4979423425715965E-2</v>
      </c>
    </row>
    <row r="435" spans="1:6" x14ac:dyDescent="0.25">
      <c r="A435" t="s">
        <v>443</v>
      </c>
      <c r="B435">
        <v>0.8</v>
      </c>
      <c r="C435">
        <v>85.241</v>
      </c>
      <c r="D435">
        <f t="shared" si="18"/>
        <v>0.68</v>
      </c>
      <c r="E435">
        <f t="shared" si="19"/>
        <v>0.12000000000000002</v>
      </c>
      <c r="F435" s="7">
        <f t="shared" si="20"/>
        <v>1.2997414764426582E-2</v>
      </c>
    </row>
    <row r="436" spans="1:6" x14ac:dyDescent="0.25">
      <c r="A436" t="s">
        <v>444</v>
      </c>
      <c r="B436">
        <v>0.84</v>
      </c>
      <c r="C436">
        <v>86.662000000000006</v>
      </c>
      <c r="D436">
        <f t="shared" si="18"/>
        <v>0.71399999999999997</v>
      </c>
      <c r="E436">
        <f t="shared" si="19"/>
        <v>0.126</v>
      </c>
      <c r="F436" s="7">
        <f t="shared" si="20"/>
        <v>1.3534935526361151E-2</v>
      </c>
    </row>
    <row r="437" spans="1:6" x14ac:dyDescent="0.25">
      <c r="A437" t="s">
        <v>445</v>
      </c>
      <c r="B437">
        <v>0.14000000000000001</v>
      </c>
      <c r="C437">
        <v>79.209999999999994</v>
      </c>
      <c r="D437">
        <f t="shared" si="18"/>
        <v>0.11900000000000001</v>
      </c>
      <c r="E437">
        <f t="shared" si="19"/>
        <v>2.1000000000000005E-2</v>
      </c>
      <c r="F437" s="7">
        <f t="shared" si="20"/>
        <v>2.359550561797753E-3</v>
      </c>
    </row>
    <row r="438" spans="1:6" x14ac:dyDescent="0.25">
      <c r="A438" t="s">
        <v>446</v>
      </c>
      <c r="B438">
        <v>0.84</v>
      </c>
      <c r="C438">
        <v>84.007999999999996</v>
      </c>
      <c r="D438">
        <f t="shared" si="18"/>
        <v>0.71399999999999997</v>
      </c>
      <c r="E438">
        <f t="shared" si="19"/>
        <v>0.126</v>
      </c>
      <c r="F438" s="7">
        <f t="shared" si="20"/>
        <v>1.3747072477954078E-2</v>
      </c>
    </row>
    <row r="439" spans="1:6" x14ac:dyDescent="0.25">
      <c r="A439" t="s">
        <v>447</v>
      </c>
      <c r="B439">
        <v>0.84</v>
      </c>
      <c r="C439">
        <v>75.174000000000007</v>
      </c>
      <c r="D439">
        <f t="shared" si="18"/>
        <v>0.71399999999999997</v>
      </c>
      <c r="E439">
        <f t="shared" si="19"/>
        <v>0.126</v>
      </c>
      <c r="F439" s="7">
        <f t="shared" si="20"/>
        <v>1.4532378990009396E-2</v>
      </c>
    </row>
    <row r="440" spans="1:6" x14ac:dyDescent="0.25">
      <c r="A440" t="s">
        <v>448</v>
      </c>
      <c r="B440">
        <v>0.87</v>
      </c>
      <c r="C440">
        <v>77.153000000000006</v>
      </c>
      <c r="D440">
        <f t="shared" si="18"/>
        <v>0.73949999999999994</v>
      </c>
      <c r="E440">
        <f t="shared" si="19"/>
        <v>0.1305</v>
      </c>
      <c r="F440" s="7">
        <f t="shared" si="20"/>
        <v>1.4857101925858486E-2</v>
      </c>
    </row>
    <row r="441" spans="1:6" x14ac:dyDescent="0.25">
      <c r="A441" t="s">
        <v>449</v>
      </c>
      <c r="B441">
        <v>0.88</v>
      </c>
      <c r="C441">
        <v>81.31</v>
      </c>
      <c r="D441">
        <f t="shared" si="18"/>
        <v>0.748</v>
      </c>
      <c r="E441">
        <f t="shared" si="19"/>
        <v>0.13200000000000003</v>
      </c>
      <c r="F441" s="7">
        <f t="shared" si="20"/>
        <v>1.4638681126340642E-2</v>
      </c>
    </row>
    <row r="442" spans="1:6" x14ac:dyDescent="0.25">
      <c r="A442" t="s">
        <v>450</v>
      </c>
      <c r="B442">
        <v>0.88</v>
      </c>
      <c r="C442">
        <v>84.150999999999996</v>
      </c>
      <c r="D442">
        <f t="shared" si="18"/>
        <v>0.748</v>
      </c>
      <c r="E442">
        <f t="shared" si="19"/>
        <v>0.13200000000000003</v>
      </c>
      <c r="F442" s="7">
        <f t="shared" si="20"/>
        <v>1.4389453185113468E-2</v>
      </c>
    </row>
    <row r="443" spans="1:6" x14ac:dyDescent="0.25">
      <c r="A443" t="s">
        <v>451</v>
      </c>
      <c r="B443">
        <v>0.88</v>
      </c>
      <c r="C443">
        <v>76.847999999999999</v>
      </c>
      <c r="D443">
        <f t="shared" si="18"/>
        <v>0.748</v>
      </c>
      <c r="E443">
        <f t="shared" si="19"/>
        <v>0.13200000000000003</v>
      </c>
      <c r="F443" s="7">
        <f t="shared" si="20"/>
        <v>1.5057665545916876E-2</v>
      </c>
    </row>
    <row r="444" spans="1:6" x14ac:dyDescent="0.25">
      <c r="A444" t="s">
        <v>452</v>
      </c>
      <c r="B444">
        <v>0.88</v>
      </c>
      <c r="C444">
        <v>91.977000000000004</v>
      </c>
      <c r="D444">
        <f t="shared" si="18"/>
        <v>0.748</v>
      </c>
      <c r="E444">
        <f t="shared" si="19"/>
        <v>0.13200000000000003</v>
      </c>
      <c r="F444" s="7">
        <f t="shared" si="20"/>
        <v>1.3763671894295854E-2</v>
      </c>
    </row>
    <row r="445" spans="1:6" x14ac:dyDescent="0.25">
      <c r="A445" t="s">
        <v>453</v>
      </c>
      <c r="B445">
        <v>0.88</v>
      </c>
      <c r="C445">
        <v>85.274000000000001</v>
      </c>
      <c r="D445">
        <f t="shared" si="18"/>
        <v>0.748</v>
      </c>
      <c r="E445">
        <f t="shared" si="19"/>
        <v>0.13200000000000003</v>
      </c>
      <c r="F445" s="7">
        <f t="shared" si="20"/>
        <v>1.4294389560459076E-2</v>
      </c>
    </row>
    <row r="446" spans="1:6" x14ac:dyDescent="0.25">
      <c r="A446" t="s">
        <v>454</v>
      </c>
      <c r="B446">
        <v>0.88</v>
      </c>
      <c r="C446">
        <v>78.674000000000007</v>
      </c>
      <c r="D446">
        <f t="shared" si="18"/>
        <v>0.748</v>
      </c>
      <c r="E446">
        <f t="shared" si="19"/>
        <v>0.13200000000000003</v>
      </c>
      <c r="F446" s="7">
        <f t="shared" si="20"/>
        <v>1.4881897722845564E-2</v>
      </c>
    </row>
    <row r="447" spans="1:6" x14ac:dyDescent="0.25">
      <c r="A447" t="s">
        <v>455</v>
      </c>
      <c r="B447">
        <v>0.85</v>
      </c>
      <c r="C447">
        <v>79.513000000000005</v>
      </c>
      <c r="D447">
        <f t="shared" si="18"/>
        <v>0.72249999999999992</v>
      </c>
      <c r="E447">
        <f t="shared" si="19"/>
        <v>0.1275</v>
      </c>
      <c r="F447" s="7">
        <f t="shared" si="20"/>
        <v>1.4298520915676528E-2</v>
      </c>
    </row>
    <row r="448" spans="1:6" x14ac:dyDescent="0.25">
      <c r="A448" t="s">
        <v>456</v>
      </c>
      <c r="B448">
        <v>1.71</v>
      </c>
      <c r="C448">
        <v>85.084000000000003</v>
      </c>
      <c r="D448">
        <f t="shared" si="18"/>
        <v>1.4535</v>
      </c>
      <c r="E448">
        <f t="shared" si="19"/>
        <v>0.25650000000000001</v>
      </c>
      <c r="F448" s="7">
        <f t="shared" si="20"/>
        <v>2.7807594385101761E-2</v>
      </c>
    </row>
    <row r="449" spans="1:6" x14ac:dyDescent="0.25">
      <c r="A449" t="s">
        <v>457</v>
      </c>
      <c r="B449">
        <v>0.85</v>
      </c>
      <c r="C449">
        <v>82.281000000000006</v>
      </c>
      <c r="D449">
        <f t="shared" si="18"/>
        <v>0.72249999999999992</v>
      </c>
      <c r="E449">
        <f t="shared" si="19"/>
        <v>0.1275</v>
      </c>
      <c r="F449" s="7">
        <f t="shared" si="20"/>
        <v>1.4055956490384811E-2</v>
      </c>
    </row>
    <row r="450" spans="1:6" x14ac:dyDescent="0.25">
      <c r="A450" t="s">
        <v>458</v>
      </c>
      <c r="B450">
        <v>1.96</v>
      </c>
      <c r="C450">
        <v>82.933999999999997</v>
      </c>
      <c r="D450">
        <f t="shared" si="18"/>
        <v>1.6659999999999999</v>
      </c>
      <c r="E450">
        <f t="shared" si="19"/>
        <v>0.29400000000000004</v>
      </c>
      <c r="F450" s="7">
        <f t="shared" si="20"/>
        <v>3.2283530610247579E-2</v>
      </c>
    </row>
    <row r="451" spans="1:6" x14ac:dyDescent="0.25">
      <c r="A451" t="s">
        <v>459</v>
      </c>
      <c r="B451">
        <v>0.89</v>
      </c>
      <c r="C451">
        <v>76.274000000000001</v>
      </c>
      <c r="D451">
        <f t="shared" si="18"/>
        <v>0.75649999999999995</v>
      </c>
      <c r="E451">
        <f t="shared" si="19"/>
        <v>0.13350000000000004</v>
      </c>
      <c r="F451" s="7">
        <f t="shared" si="20"/>
        <v>1.5285970054587353E-2</v>
      </c>
    </row>
    <row r="452" spans="1:6" x14ac:dyDescent="0.25">
      <c r="A452" t="s">
        <v>460</v>
      </c>
      <c r="B452">
        <v>1.94</v>
      </c>
      <c r="C452">
        <v>85.832999999999998</v>
      </c>
      <c r="D452">
        <f t="shared" si="18"/>
        <v>1.649</v>
      </c>
      <c r="E452">
        <f t="shared" si="19"/>
        <v>0.29100000000000004</v>
      </c>
      <c r="F452" s="7">
        <f t="shared" si="20"/>
        <v>3.1409848593310884E-2</v>
      </c>
    </row>
    <row r="453" spans="1:6" x14ac:dyDescent="0.25">
      <c r="A453" t="s">
        <v>461</v>
      </c>
      <c r="B453">
        <v>0.91</v>
      </c>
      <c r="C453">
        <v>67.554000000000002</v>
      </c>
      <c r="D453">
        <f t="shared" si="18"/>
        <v>0.77349999999999997</v>
      </c>
      <c r="E453">
        <f t="shared" si="19"/>
        <v>0.13650000000000004</v>
      </c>
      <c r="F453" s="7">
        <f t="shared" si="20"/>
        <v>1.6607609195389443E-2</v>
      </c>
    </row>
    <row r="454" spans="1:6" x14ac:dyDescent="0.25">
      <c r="A454" t="s">
        <v>462</v>
      </c>
      <c r="B454">
        <v>0.92</v>
      </c>
      <c r="C454">
        <v>74.430999999999997</v>
      </c>
      <c r="D454">
        <f t="shared" si="18"/>
        <v>0.78200000000000003</v>
      </c>
      <c r="E454">
        <f t="shared" si="19"/>
        <v>0.13800000000000004</v>
      </c>
      <c r="F454" s="7">
        <f t="shared" si="20"/>
        <v>1.5995659821652033E-2</v>
      </c>
    </row>
    <row r="455" spans="1:6" x14ac:dyDescent="0.25">
      <c r="A455" t="s">
        <v>463</v>
      </c>
      <c r="B455">
        <v>0.94</v>
      </c>
      <c r="C455">
        <v>80.356999999999999</v>
      </c>
      <c r="D455">
        <f t="shared" si="18"/>
        <v>0.79899999999999993</v>
      </c>
      <c r="E455">
        <f t="shared" si="19"/>
        <v>0.14100000000000001</v>
      </c>
      <c r="F455" s="7">
        <f t="shared" si="20"/>
        <v>1.5729222480377929E-2</v>
      </c>
    </row>
    <row r="456" spans="1:6" x14ac:dyDescent="0.25">
      <c r="A456" t="s">
        <v>464</v>
      </c>
      <c r="B456">
        <v>0.95</v>
      </c>
      <c r="C456">
        <v>82.703999999999994</v>
      </c>
      <c r="D456">
        <f t="shared" si="18"/>
        <v>0.8075</v>
      </c>
      <c r="E456">
        <f t="shared" si="19"/>
        <v>0.14250000000000002</v>
      </c>
      <c r="F456" s="7">
        <f t="shared" si="20"/>
        <v>1.5669372571876821E-2</v>
      </c>
    </row>
    <row r="457" spans="1:6" x14ac:dyDescent="0.25">
      <c r="A457" t="s">
        <v>465</v>
      </c>
      <c r="B457">
        <v>0.95</v>
      </c>
      <c r="C457">
        <v>89.697000000000003</v>
      </c>
      <c r="D457">
        <f t="shared" si="18"/>
        <v>0.8075</v>
      </c>
      <c r="E457">
        <f t="shared" si="19"/>
        <v>0.14250000000000002</v>
      </c>
      <c r="F457" s="7">
        <f t="shared" si="20"/>
        <v>1.5046167955312396E-2</v>
      </c>
    </row>
    <row r="458" spans="1:6" x14ac:dyDescent="0.25">
      <c r="A458" t="s">
        <v>466</v>
      </c>
      <c r="B458">
        <v>0.96</v>
      </c>
      <c r="C458">
        <v>96.251999999999995</v>
      </c>
      <c r="D458">
        <f t="shared" ref="D458:D521" si="21">B458*$D$4</f>
        <v>0.81599999999999995</v>
      </c>
      <c r="E458">
        <f t="shared" ref="E458:E521" si="22">B458*$D$5</f>
        <v>0.14400000000000002</v>
      </c>
      <c r="F458" s="7">
        <f t="shared" ref="F458:F521" si="23">E458/POWER(C458,$D$6)</f>
        <v>1.4677686618750406E-2</v>
      </c>
    </row>
    <row r="459" spans="1:6" x14ac:dyDescent="0.25">
      <c r="A459" t="s">
        <v>467</v>
      </c>
      <c r="B459">
        <v>1</v>
      </c>
      <c r="C459">
        <v>109.304</v>
      </c>
      <c r="D459">
        <f t="shared" si="21"/>
        <v>0.85</v>
      </c>
      <c r="E459">
        <f t="shared" si="22"/>
        <v>0.15000000000000002</v>
      </c>
      <c r="F459" s="7">
        <f t="shared" si="23"/>
        <v>1.4347400824365E-2</v>
      </c>
    </row>
    <row r="460" spans="1:6" x14ac:dyDescent="0.25">
      <c r="A460" t="s">
        <v>468</v>
      </c>
      <c r="B460">
        <v>1.01</v>
      </c>
      <c r="C460">
        <v>109.51</v>
      </c>
      <c r="D460">
        <f t="shared" si="21"/>
        <v>0.85849999999999993</v>
      </c>
      <c r="E460">
        <f t="shared" si="22"/>
        <v>0.15150000000000002</v>
      </c>
      <c r="F460" s="7">
        <f t="shared" si="23"/>
        <v>1.4477238975746733E-2</v>
      </c>
    </row>
    <row r="461" spans="1:6" x14ac:dyDescent="0.25">
      <c r="A461" t="s">
        <v>469</v>
      </c>
      <c r="B461">
        <v>1.01</v>
      </c>
      <c r="C461">
        <v>106.029</v>
      </c>
      <c r="D461">
        <f t="shared" si="21"/>
        <v>0.85849999999999993</v>
      </c>
      <c r="E461">
        <f t="shared" si="22"/>
        <v>0.15150000000000002</v>
      </c>
      <c r="F461" s="7">
        <f t="shared" si="23"/>
        <v>1.4712968329323365E-2</v>
      </c>
    </row>
    <row r="462" spans="1:6" x14ac:dyDescent="0.25">
      <c r="A462" t="s">
        <v>470</v>
      </c>
      <c r="B462">
        <v>1.4</v>
      </c>
      <c r="C462">
        <v>102.874</v>
      </c>
      <c r="D462">
        <f t="shared" si="21"/>
        <v>1.19</v>
      </c>
      <c r="E462">
        <f t="shared" si="22"/>
        <v>0.21000000000000002</v>
      </c>
      <c r="F462" s="7">
        <f t="shared" si="23"/>
        <v>2.0704582684831919E-2</v>
      </c>
    </row>
    <row r="463" spans="1:6" x14ac:dyDescent="0.25">
      <c r="A463" t="s">
        <v>471</v>
      </c>
      <c r="B463">
        <v>1.42</v>
      </c>
      <c r="C463">
        <v>104.375</v>
      </c>
      <c r="D463">
        <f t="shared" si="21"/>
        <v>1.2069999999999999</v>
      </c>
      <c r="E463">
        <f t="shared" si="22"/>
        <v>0.21300000000000002</v>
      </c>
      <c r="F463" s="7">
        <f t="shared" si="23"/>
        <v>2.0848814208300089E-2</v>
      </c>
    </row>
    <row r="464" spans="1:6" x14ac:dyDescent="0.25">
      <c r="A464" t="s">
        <v>472</v>
      </c>
      <c r="B464">
        <v>1.43</v>
      </c>
      <c r="C464">
        <v>107.155</v>
      </c>
      <c r="D464">
        <f t="shared" si="21"/>
        <v>1.2155</v>
      </c>
      <c r="E464">
        <f t="shared" si="22"/>
        <v>0.21450000000000002</v>
      </c>
      <c r="F464" s="7">
        <f t="shared" si="23"/>
        <v>2.072149456229333E-2</v>
      </c>
    </row>
    <row r="465" spans="1:6" x14ac:dyDescent="0.25">
      <c r="A465" t="s">
        <v>473</v>
      </c>
      <c r="B465">
        <v>1.44</v>
      </c>
      <c r="C465">
        <v>87.338999999999999</v>
      </c>
      <c r="D465">
        <f t="shared" si="21"/>
        <v>1.224</v>
      </c>
      <c r="E465">
        <f t="shared" si="22"/>
        <v>0.21600000000000003</v>
      </c>
      <c r="F465" s="7">
        <f t="shared" si="23"/>
        <v>2.3112644724660535E-2</v>
      </c>
    </row>
    <row r="466" spans="1:6" x14ac:dyDescent="0.25">
      <c r="A466" t="s">
        <v>474</v>
      </c>
      <c r="B466">
        <v>1.44</v>
      </c>
      <c r="C466">
        <v>86.081999999999994</v>
      </c>
      <c r="D466">
        <f t="shared" si="21"/>
        <v>1.224</v>
      </c>
      <c r="E466">
        <f t="shared" si="22"/>
        <v>0.21600000000000003</v>
      </c>
      <c r="F466" s="7">
        <f t="shared" si="23"/>
        <v>2.3280782678580074E-2</v>
      </c>
    </row>
    <row r="467" spans="1:6" x14ac:dyDescent="0.25">
      <c r="A467" t="s">
        <v>475</v>
      </c>
      <c r="B467">
        <v>1.45</v>
      </c>
      <c r="C467">
        <v>77.701999999999998</v>
      </c>
      <c r="D467">
        <f t="shared" si="21"/>
        <v>1.2324999999999999</v>
      </c>
      <c r="E467">
        <f t="shared" si="22"/>
        <v>0.21750000000000003</v>
      </c>
      <c r="F467" s="7">
        <f t="shared" si="23"/>
        <v>2.467420465552787E-2</v>
      </c>
    </row>
    <row r="468" spans="1:6" x14ac:dyDescent="0.25">
      <c r="A468" t="s">
        <v>476</v>
      </c>
      <c r="B468">
        <v>1.46</v>
      </c>
      <c r="C468">
        <v>80.105999999999995</v>
      </c>
      <c r="D468">
        <f t="shared" si="21"/>
        <v>1.2409999999999999</v>
      </c>
      <c r="E468">
        <f t="shared" si="22"/>
        <v>0.21900000000000003</v>
      </c>
      <c r="F468" s="7">
        <f t="shared" si="23"/>
        <v>2.4468739180102651E-2</v>
      </c>
    </row>
    <row r="469" spans="1:6" x14ac:dyDescent="0.25">
      <c r="A469" t="s">
        <v>477</v>
      </c>
      <c r="B469">
        <v>0.12</v>
      </c>
      <c r="C469">
        <v>99.593999999999994</v>
      </c>
      <c r="D469">
        <f t="shared" si="21"/>
        <v>0.10199999999999999</v>
      </c>
      <c r="E469">
        <f t="shared" si="22"/>
        <v>1.8000000000000002E-2</v>
      </c>
      <c r="F469" s="7">
        <f t="shared" si="23"/>
        <v>1.8036651642086442E-3</v>
      </c>
    </row>
    <row r="470" spans="1:6" x14ac:dyDescent="0.25">
      <c r="A470" t="s">
        <v>478</v>
      </c>
      <c r="B470">
        <v>0.12</v>
      </c>
      <c r="C470">
        <v>95.882999999999996</v>
      </c>
      <c r="D470">
        <f t="shared" si="21"/>
        <v>0.10199999999999999</v>
      </c>
      <c r="E470">
        <f t="shared" si="22"/>
        <v>1.8000000000000002E-2</v>
      </c>
      <c r="F470" s="7">
        <f t="shared" si="23"/>
        <v>1.8382378247736738E-3</v>
      </c>
    </row>
    <row r="471" spans="1:6" x14ac:dyDescent="0.25">
      <c r="A471" t="s">
        <v>479</v>
      </c>
      <c r="B471">
        <v>0.14000000000000001</v>
      </c>
      <c r="C471">
        <v>92.971000000000004</v>
      </c>
      <c r="D471">
        <f t="shared" si="21"/>
        <v>0.11900000000000001</v>
      </c>
      <c r="E471">
        <f t="shared" si="22"/>
        <v>2.1000000000000005E-2</v>
      </c>
      <c r="F471" s="7">
        <f t="shared" si="23"/>
        <v>2.1779381564128362E-3</v>
      </c>
    </row>
    <row r="472" spans="1:6" x14ac:dyDescent="0.25">
      <c r="A472" t="s">
        <v>480</v>
      </c>
      <c r="B472">
        <v>0.17</v>
      </c>
      <c r="C472">
        <v>86.444000000000003</v>
      </c>
      <c r="D472">
        <f t="shared" si="21"/>
        <v>0.14450000000000002</v>
      </c>
      <c r="E472">
        <f t="shared" si="22"/>
        <v>2.5500000000000005E-2</v>
      </c>
      <c r="F472" s="7">
        <f t="shared" si="23"/>
        <v>2.7426649286980149E-3</v>
      </c>
    </row>
    <row r="473" spans="1:6" x14ac:dyDescent="0.25">
      <c r="A473" t="s">
        <v>481</v>
      </c>
      <c r="B473">
        <v>0.17</v>
      </c>
      <c r="C473">
        <v>90.885999999999996</v>
      </c>
      <c r="D473">
        <f t="shared" si="21"/>
        <v>0.14450000000000002</v>
      </c>
      <c r="E473">
        <f t="shared" si="22"/>
        <v>2.5500000000000005E-2</v>
      </c>
      <c r="F473" s="7">
        <f t="shared" si="23"/>
        <v>2.6748022842976761E-3</v>
      </c>
    </row>
    <row r="474" spans="1:6" x14ac:dyDescent="0.25">
      <c r="A474" t="s">
        <v>482</v>
      </c>
      <c r="B474">
        <v>0.2</v>
      </c>
      <c r="C474">
        <v>90.387</v>
      </c>
      <c r="D474">
        <f t="shared" si="21"/>
        <v>0.17</v>
      </c>
      <c r="E474">
        <f t="shared" si="22"/>
        <v>3.0000000000000006E-2</v>
      </c>
      <c r="F474" s="7">
        <f t="shared" si="23"/>
        <v>3.1555006113664699E-3</v>
      </c>
    </row>
    <row r="475" spans="1:6" x14ac:dyDescent="0.25">
      <c r="A475" t="s">
        <v>483</v>
      </c>
      <c r="B475">
        <v>0.21</v>
      </c>
      <c r="C475">
        <v>76.186999999999998</v>
      </c>
      <c r="D475">
        <f t="shared" si="21"/>
        <v>0.17849999999999999</v>
      </c>
      <c r="E475">
        <f t="shared" si="22"/>
        <v>3.15E-2</v>
      </c>
      <c r="F475" s="7">
        <f t="shared" si="23"/>
        <v>3.6088606878512306E-3</v>
      </c>
    </row>
    <row r="476" spans="1:6" x14ac:dyDescent="0.25">
      <c r="A476" t="s">
        <v>484</v>
      </c>
      <c r="B476">
        <v>0.22</v>
      </c>
      <c r="C476">
        <v>96.581000000000003</v>
      </c>
      <c r="D476">
        <f t="shared" si="21"/>
        <v>0.187</v>
      </c>
      <c r="E476">
        <f t="shared" si="22"/>
        <v>3.3000000000000008E-2</v>
      </c>
      <c r="F476" s="7">
        <f t="shared" si="23"/>
        <v>3.3579025709237244E-3</v>
      </c>
    </row>
    <row r="477" spans="1:6" x14ac:dyDescent="0.25">
      <c r="A477" t="s">
        <v>485</v>
      </c>
      <c r="B477">
        <v>0.22</v>
      </c>
      <c r="C477">
        <v>86.1</v>
      </c>
      <c r="D477">
        <f t="shared" si="21"/>
        <v>0.187</v>
      </c>
      <c r="E477">
        <f t="shared" si="22"/>
        <v>3.3000000000000008E-2</v>
      </c>
      <c r="F477" s="7">
        <f t="shared" si="23"/>
        <v>3.5564144336246001E-3</v>
      </c>
    </row>
    <row r="478" spans="1:6" x14ac:dyDescent="0.25">
      <c r="A478" t="s">
        <v>486</v>
      </c>
      <c r="B478">
        <v>0.28999999999999998</v>
      </c>
      <c r="C478">
        <v>91.132000000000005</v>
      </c>
      <c r="D478">
        <f t="shared" si="21"/>
        <v>0.24649999999999997</v>
      </c>
      <c r="E478">
        <f t="shared" si="22"/>
        <v>4.3500000000000004E-2</v>
      </c>
      <c r="F478" s="7">
        <f t="shared" si="23"/>
        <v>4.556735352365845E-3</v>
      </c>
    </row>
    <row r="479" spans="1:6" x14ac:dyDescent="0.25">
      <c r="A479" t="s">
        <v>487</v>
      </c>
      <c r="B479">
        <v>0.22</v>
      </c>
      <c r="C479">
        <v>99.287999999999997</v>
      </c>
      <c r="D479">
        <f t="shared" si="21"/>
        <v>0.187</v>
      </c>
      <c r="E479">
        <f t="shared" si="22"/>
        <v>3.3000000000000008E-2</v>
      </c>
      <c r="F479" s="7">
        <f t="shared" si="23"/>
        <v>3.3118111088775437E-3</v>
      </c>
    </row>
    <row r="480" spans="1:6" x14ac:dyDescent="0.25">
      <c r="A480" t="s">
        <v>488</v>
      </c>
      <c r="B480">
        <v>0.23</v>
      </c>
      <c r="C480">
        <v>100.959</v>
      </c>
      <c r="D480">
        <f t="shared" si="21"/>
        <v>0.19550000000000001</v>
      </c>
      <c r="E480">
        <f t="shared" si="22"/>
        <v>3.450000000000001E-2</v>
      </c>
      <c r="F480" s="7">
        <f t="shared" si="23"/>
        <v>3.433575290761862E-3</v>
      </c>
    </row>
    <row r="481" spans="1:6" x14ac:dyDescent="0.25">
      <c r="A481" t="s">
        <v>489</v>
      </c>
      <c r="B481">
        <v>0.24</v>
      </c>
      <c r="C481">
        <v>105.735</v>
      </c>
      <c r="D481">
        <f t="shared" si="21"/>
        <v>0.20399999999999999</v>
      </c>
      <c r="E481">
        <f t="shared" si="22"/>
        <v>3.6000000000000004E-2</v>
      </c>
      <c r="F481" s="7">
        <f t="shared" si="23"/>
        <v>3.5010081032020393E-3</v>
      </c>
    </row>
    <row r="482" spans="1:6" x14ac:dyDescent="0.25">
      <c r="A482" t="s">
        <v>490</v>
      </c>
      <c r="B482">
        <v>0.27</v>
      </c>
      <c r="C482">
        <v>81.192999999999998</v>
      </c>
      <c r="D482">
        <f t="shared" si="21"/>
        <v>0.22950000000000001</v>
      </c>
      <c r="E482">
        <f t="shared" si="22"/>
        <v>4.0500000000000008E-2</v>
      </c>
      <c r="F482" s="7">
        <f t="shared" si="23"/>
        <v>4.4946484504095633E-3</v>
      </c>
    </row>
    <row r="483" spans="1:6" x14ac:dyDescent="0.25">
      <c r="A483" t="s">
        <v>491</v>
      </c>
      <c r="B483">
        <v>0.28000000000000003</v>
      </c>
      <c r="C483">
        <v>86.248000000000005</v>
      </c>
      <c r="D483">
        <f t="shared" si="21"/>
        <v>0.23800000000000002</v>
      </c>
      <c r="E483">
        <f t="shared" si="22"/>
        <v>4.200000000000001E-2</v>
      </c>
      <c r="F483" s="7">
        <f t="shared" si="23"/>
        <v>4.522460411916179E-3</v>
      </c>
    </row>
    <row r="484" spans="1:6" x14ac:dyDescent="0.25">
      <c r="A484" t="s">
        <v>492</v>
      </c>
      <c r="B484">
        <v>0.28999999999999998</v>
      </c>
      <c r="C484">
        <v>91.665000000000006</v>
      </c>
      <c r="D484">
        <f t="shared" si="21"/>
        <v>0.24649999999999997</v>
      </c>
      <c r="E484">
        <f t="shared" si="22"/>
        <v>4.3500000000000004E-2</v>
      </c>
      <c r="F484" s="7">
        <f t="shared" si="23"/>
        <v>4.5434681248871425E-3</v>
      </c>
    </row>
    <row r="485" spans="1:6" x14ac:dyDescent="0.25">
      <c r="A485" t="s">
        <v>493</v>
      </c>
      <c r="B485">
        <v>0.3</v>
      </c>
      <c r="C485">
        <v>92.682000000000002</v>
      </c>
      <c r="D485">
        <f t="shared" si="21"/>
        <v>0.255</v>
      </c>
      <c r="E485">
        <f t="shared" si="22"/>
        <v>4.5000000000000005E-2</v>
      </c>
      <c r="F485" s="7">
        <f t="shared" si="23"/>
        <v>4.6742809820926809E-3</v>
      </c>
    </row>
    <row r="486" spans="1:6" x14ac:dyDescent="0.25">
      <c r="A486" t="s">
        <v>494</v>
      </c>
      <c r="B486">
        <v>0.3</v>
      </c>
      <c r="C486">
        <v>98.436000000000007</v>
      </c>
      <c r="D486">
        <f t="shared" si="21"/>
        <v>0.255</v>
      </c>
      <c r="E486">
        <f t="shared" si="22"/>
        <v>4.5000000000000005E-2</v>
      </c>
      <c r="F486" s="7">
        <f t="shared" si="23"/>
        <v>4.5356082332574845E-3</v>
      </c>
    </row>
    <row r="487" spans="1:6" x14ac:dyDescent="0.25">
      <c r="A487" t="s">
        <v>495</v>
      </c>
      <c r="B487">
        <v>0.3</v>
      </c>
      <c r="C487">
        <v>95.417000000000002</v>
      </c>
      <c r="D487">
        <f t="shared" si="21"/>
        <v>0.255</v>
      </c>
      <c r="E487">
        <f t="shared" si="22"/>
        <v>4.5000000000000005E-2</v>
      </c>
      <c r="F487" s="7">
        <f t="shared" si="23"/>
        <v>4.6068029351576546E-3</v>
      </c>
    </row>
    <row r="488" spans="1:6" x14ac:dyDescent="0.25">
      <c r="A488" t="s">
        <v>496</v>
      </c>
      <c r="B488">
        <v>0.3</v>
      </c>
      <c r="C488">
        <v>89.084000000000003</v>
      </c>
      <c r="D488">
        <f t="shared" si="21"/>
        <v>0.255</v>
      </c>
      <c r="E488">
        <f t="shared" si="22"/>
        <v>4.5000000000000005E-2</v>
      </c>
      <c r="F488" s="7">
        <f t="shared" si="23"/>
        <v>4.7677410454517264E-3</v>
      </c>
    </row>
    <row r="489" spans="1:6" x14ac:dyDescent="0.25">
      <c r="A489" t="s">
        <v>497</v>
      </c>
      <c r="B489">
        <v>0.3</v>
      </c>
      <c r="C489">
        <v>98.131</v>
      </c>
      <c r="D489">
        <f t="shared" si="21"/>
        <v>0.255</v>
      </c>
      <c r="E489">
        <f t="shared" si="22"/>
        <v>4.5000000000000005E-2</v>
      </c>
      <c r="F489" s="7">
        <f t="shared" si="23"/>
        <v>4.5426513046418499E-3</v>
      </c>
    </row>
    <row r="490" spans="1:6" x14ac:dyDescent="0.25">
      <c r="A490" t="s">
        <v>498</v>
      </c>
      <c r="B490">
        <v>0.32</v>
      </c>
      <c r="C490">
        <v>84.11</v>
      </c>
      <c r="D490">
        <f t="shared" si="21"/>
        <v>0.27200000000000002</v>
      </c>
      <c r="E490">
        <f t="shared" si="22"/>
        <v>4.8000000000000008E-2</v>
      </c>
      <c r="F490" s="7">
        <f t="shared" si="23"/>
        <v>5.2338035916212585E-3</v>
      </c>
    </row>
    <row r="491" spans="1:6" x14ac:dyDescent="0.25">
      <c r="A491" t="s">
        <v>499</v>
      </c>
      <c r="B491">
        <v>0.32</v>
      </c>
      <c r="C491">
        <v>83.381</v>
      </c>
      <c r="D491">
        <f t="shared" si="21"/>
        <v>0.27200000000000002</v>
      </c>
      <c r="E491">
        <f t="shared" si="22"/>
        <v>4.8000000000000008E-2</v>
      </c>
      <c r="F491" s="7">
        <f t="shared" si="23"/>
        <v>5.256633369830151E-3</v>
      </c>
    </row>
    <row r="492" spans="1:6" x14ac:dyDescent="0.25">
      <c r="A492" t="s">
        <v>500</v>
      </c>
      <c r="B492">
        <v>0.33</v>
      </c>
      <c r="C492">
        <v>85.366</v>
      </c>
      <c r="D492">
        <f t="shared" si="21"/>
        <v>0.28050000000000003</v>
      </c>
      <c r="E492">
        <f t="shared" si="22"/>
        <v>4.9500000000000009E-2</v>
      </c>
      <c r="F492" s="7">
        <f t="shared" si="23"/>
        <v>5.3575068237467069E-3</v>
      </c>
    </row>
    <row r="493" spans="1:6" x14ac:dyDescent="0.25">
      <c r="A493" t="s">
        <v>501</v>
      </c>
      <c r="B493">
        <v>0.33</v>
      </c>
      <c r="C493">
        <v>92.305999999999997</v>
      </c>
      <c r="D493">
        <f t="shared" si="21"/>
        <v>0.28050000000000003</v>
      </c>
      <c r="E493">
        <f t="shared" si="22"/>
        <v>4.9500000000000009E-2</v>
      </c>
      <c r="F493" s="7">
        <f t="shared" si="23"/>
        <v>5.1521705771254353E-3</v>
      </c>
    </row>
    <row r="494" spans="1:6" x14ac:dyDescent="0.25">
      <c r="A494" t="s">
        <v>502</v>
      </c>
      <c r="B494">
        <v>0.33</v>
      </c>
      <c r="C494">
        <v>92.11</v>
      </c>
      <c r="D494">
        <f t="shared" si="21"/>
        <v>0.28050000000000003</v>
      </c>
      <c r="E494">
        <f t="shared" si="22"/>
        <v>4.9500000000000009E-2</v>
      </c>
      <c r="F494" s="7">
        <f t="shared" si="23"/>
        <v>5.1576492917297413E-3</v>
      </c>
    </row>
    <row r="495" spans="1:6" x14ac:dyDescent="0.25">
      <c r="A495" t="s">
        <v>503</v>
      </c>
      <c r="B495">
        <v>0.33</v>
      </c>
      <c r="C495">
        <v>91.293000000000006</v>
      </c>
      <c r="D495">
        <f t="shared" si="21"/>
        <v>0.28050000000000003</v>
      </c>
      <c r="E495">
        <f t="shared" si="22"/>
        <v>4.9500000000000009E-2</v>
      </c>
      <c r="F495" s="7">
        <f t="shared" si="23"/>
        <v>5.180676324908191E-3</v>
      </c>
    </row>
    <row r="496" spans="1:6" x14ac:dyDescent="0.25">
      <c r="A496" t="s">
        <v>504</v>
      </c>
      <c r="B496">
        <v>0.35</v>
      </c>
      <c r="C496">
        <v>90.671000000000006</v>
      </c>
      <c r="D496">
        <f t="shared" si="21"/>
        <v>0.29749999999999999</v>
      </c>
      <c r="E496">
        <f t="shared" si="22"/>
        <v>5.2500000000000005E-2</v>
      </c>
      <c r="F496" s="7">
        <f t="shared" si="23"/>
        <v>5.5134710766918974E-3</v>
      </c>
    </row>
    <row r="497" spans="1:6" x14ac:dyDescent="0.25">
      <c r="A497" t="s">
        <v>505</v>
      </c>
      <c r="B497">
        <v>0.38</v>
      </c>
      <c r="C497">
        <v>90.066999999999993</v>
      </c>
      <c r="D497">
        <f t="shared" si="21"/>
        <v>0.32300000000000001</v>
      </c>
      <c r="E497">
        <f t="shared" si="22"/>
        <v>5.7000000000000009E-2</v>
      </c>
      <c r="F497" s="7">
        <f t="shared" si="23"/>
        <v>6.0060923691867881E-3</v>
      </c>
    </row>
    <row r="498" spans="1:6" x14ac:dyDescent="0.25">
      <c r="A498" t="s">
        <v>506</v>
      </c>
      <c r="B498">
        <v>0.39</v>
      </c>
      <c r="C498">
        <v>89.805000000000007</v>
      </c>
      <c r="D498">
        <f t="shared" si="21"/>
        <v>0.33150000000000002</v>
      </c>
      <c r="E498">
        <f t="shared" si="22"/>
        <v>5.850000000000001E-2</v>
      </c>
      <c r="F498" s="7">
        <f t="shared" si="23"/>
        <v>6.1731326240291777E-3</v>
      </c>
    </row>
    <row r="499" spans="1:6" x14ac:dyDescent="0.25">
      <c r="A499" t="s">
        <v>507</v>
      </c>
      <c r="B499">
        <v>0.39</v>
      </c>
      <c r="C499">
        <v>89.706000000000003</v>
      </c>
      <c r="D499">
        <f t="shared" si="21"/>
        <v>0.33150000000000002</v>
      </c>
      <c r="E499">
        <f t="shared" si="22"/>
        <v>5.850000000000001E-2</v>
      </c>
      <c r="F499" s="7">
        <f t="shared" si="23"/>
        <v>6.1765380350853726E-3</v>
      </c>
    </row>
    <row r="500" spans="1:6" x14ac:dyDescent="0.25">
      <c r="A500" t="s">
        <v>508</v>
      </c>
      <c r="B500">
        <v>0.39</v>
      </c>
      <c r="C500">
        <v>89.774000000000001</v>
      </c>
      <c r="D500">
        <f t="shared" si="21"/>
        <v>0.33150000000000002</v>
      </c>
      <c r="E500">
        <f t="shared" si="22"/>
        <v>5.850000000000001E-2</v>
      </c>
      <c r="F500" s="7">
        <f t="shared" si="23"/>
        <v>6.1741983590631391E-3</v>
      </c>
    </row>
    <row r="501" spans="1:6" x14ac:dyDescent="0.25">
      <c r="A501" t="s">
        <v>509</v>
      </c>
      <c r="B501">
        <v>0.4</v>
      </c>
      <c r="C501">
        <v>90.676000000000002</v>
      </c>
      <c r="D501">
        <f t="shared" si="21"/>
        <v>0.34</v>
      </c>
      <c r="E501">
        <f t="shared" si="22"/>
        <v>6.0000000000000012E-2</v>
      </c>
      <c r="F501" s="7">
        <f t="shared" si="23"/>
        <v>6.3009360735857625E-3</v>
      </c>
    </row>
    <row r="502" spans="1:6" x14ac:dyDescent="0.25">
      <c r="A502" t="s">
        <v>510</v>
      </c>
      <c r="B502">
        <v>0.41</v>
      </c>
      <c r="C502">
        <v>94.79</v>
      </c>
      <c r="D502">
        <f t="shared" si="21"/>
        <v>0.34849999999999998</v>
      </c>
      <c r="E502">
        <f t="shared" si="22"/>
        <v>6.1500000000000006E-2</v>
      </c>
      <c r="F502" s="7">
        <f t="shared" si="23"/>
        <v>6.3167524015944184E-3</v>
      </c>
    </row>
    <row r="503" spans="1:6" x14ac:dyDescent="0.25">
      <c r="A503" t="s">
        <v>511</v>
      </c>
      <c r="B503">
        <v>0.41</v>
      </c>
      <c r="C503">
        <v>96.846000000000004</v>
      </c>
      <c r="D503">
        <f t="shared" si="21"/>
        <v>0.34849999999999998</v>
      </c>
      <c r="E503">
        <f t="shared" si="22"/>
        <v>6.1500000000000006E-2</v>
      </c>
      <c r="F503" s="7">
        <f t="shared" si="23"/>
        <v>6.2493417037617705E-3</v>
      </c>
    </row>
    <row r="504" spans="1:6" x14ac:dyDescent="0.25">
      <c r="A504" t="s">
        <v>512</v>
      </c>
      <c r="B504">
        <v>0.41</v>
      </c>
      <c r="C504">
        <v>89.078999999999994</v>
      </c>
      <c r="D504">
        <f t="shared" si="21"/>
        <v>0.34849999999999998</v>
      </c>
      <c r="E504">
        <f t="shared" si="22"/>
        <v>6.1500000000000006E-2</v>
      </c>
      <c r="F504" s="7">
        <f t="shared" si="23"/>
        <v>6.5160956284868237E-3</v>
      </c>
    </row>
    <row r="505" spans="1:6" x14ac:dyDescent="0.25">
      <c r="A505" t="s">
        <v>513</v>
      </c>
      <c r="B505">
        <v>0.41</v>
      </c>
      <c r="C505">
        <v>90.847999999999999</v>
      </c>
      <c r="D505">
        <f t="shared" si="21"/>
        <v>0.34849999999999998</v>
      </c>
      <c r="E505">
        <f t="shared" si="22"/>
        <v>6.1500000000000006E-2</v>
      </c>
      <c r="F505" s="7">
        <f t="shared" si="23"/>
        <v>6.4523427677606751E-3</v>
      </c>
    </row>
    <row r="506" spans="1:6" x14ac:dyDescent="0.25">
      <c r="A506" t="s">
        <v>514</v>
      </c>
      <c r="B506">
        <v>0.41</v>
      </c>
      <c r="C506">
        <v>108.291</v>
      </c>
      <c r="D506">
        <f t="shared" si="21"/>
        <v>0.34849999999999998</v>
      </c>
      <c r="E506">
        <f t="shared" si="22"/>
        <v>6.1500000000000006E-2</v>
      </c>
      <c r="F506" s="7">
        <f t="shared" si="23"/>
        <v>5.9098836885865657E-3</v>
      </c>
    </row>
    <row r="507" spans="1:6" x14ac:dyDescent="0.25">
      <c r="A507" t="s">
        <v>515</v>
      </c>
      <c r="B507">
        <v>0.43</v>
      </c>
      <c r="C507">
        <v>109.928</v>
      </c>
      <c r="D507">
        <f t="shared" si="21"/>
        <v>0.36549999999999999</v>
      </c>
      <c r="E507">
        <f t="shared" si="22"/>
        <v>6.4500000000000002E-2</v>
      </c>
      <c r="F507" s="7">
        <f t="shared" si="23"/>
        <v>6.1518473620601885E-3</v>
      </c>
    </row>
    <row r="508" spans="1:6" x14ac:dyDescent="0.25">
      <c r="A508" t="s">
        <v>516</v>
      </c>
      <c r="B508">
        <v>0.44</v>
      </c>
      <c r="C508">
        <v>60.947000000000003</v>
      </c>
      <c r="D508">
        <f t="shared" si="21"/>
        <v>0.374</v>
      </c>
      <c r="E508">
        <f t="shared" si="22"/>
        <v>6.6000000000000017E-2</v>
      </c>
      <c r="F508" s="7">
        <f t="shared" si="23"/>
        <v>8.4541075597445083E-3</v>
      </c>
    </row>
    <row r="509" spans="1:6" x14ac:dyDescent="0.25">
      <c r="A509" t="s">
        <v>517</v>
      </c>
      <c r="B509">
        <v>2.0699999999999998</v>
      </c>
      <c r="C509">
        <v>61.154000000000003</v>
      </c>
      <c r="D509">
        <f t="shared" si="21"/>
        <v>1.7594999999999998</v>
      </c>
      <c r="E509">
        <f t="shared" si="22"/>
        <v>0.3105</v>
      </c>
      <c r="F509" s="7">
        <f t="shared" si="23"/>
        <v>3.9705362927986897E-2</v>
      </c>
    </row>
    <row r="510" spans="1:6" x14ac:dyDescent="0.25">
      <c r="A510" t="s">
        <v>518</v>
      </c>
      <c r="B510">
        <v>0.44</v>
      </c>
      <c r="C510">
        <v>82.474000000000004</v>
      </c>
      <c r="D510">
        <f t="shared" si="21"/>
        <v>0.374</v>
      </c>
      <c r="E510">
        <f t="shared" si="22"/>
        <v>6.6000000000000017E-2</v>
      </c>
      <c r="F510" s="7">
        <f t="shared" si="23"/>
        <v>7.2675061228577196E-3</v>
      </c>
    </row>
    <row r="511" spans="1:6" x14ac:dyDescent="0.25">
      <c r="A511" t="s">
        <v>519</v>
      </c>
      <c r="B511">
        <v>0.46</v>
      </c>
      <c r="C511">
        <v>94.387</v>
      </c>
      <c r="D511">
        <f t="shared" si="21"/>
        <v>0.39100000000000001</v>
      </c>
      <c r="E511">
        <f t="shared" si="22"/>
        <v>6.900000000000002E-2</v>
      </c>
      <c r="F511" s="7">
        <f t="shared" si="23"/>
        <v>7.1022016582896353E-3</v>
      </c>
    </row>
    <row r="512" spans="1:6" x14ac:dyDescent="0.25">
      <c r="A512" t="s">
        <v>520</v>
      </c>
      <c r="B512">
        <v>0.47</v>
      </c>
      <c r="C512">
        <v>97.094999999999999</v>
      </c>
      <c r="D512">
        <f t="shared" si="21"/>
        <v>0.39949999999999997</v>
      </c>
      <c r="E512">
        <f t="shared" si="22"/>
        <v>7.0500000000000007E-2</v>
      </c>
      <c r="F512" s="7">
        <f t="shared" si="23"/>
        <v>7.154687737407228E-3</v>
      </c>
    </row>
    <row r="513" spans="1:6" x14ac:dyDescent="0.25">
      <c r="A513" t="s">
        <v>521</v>
      </c>
      <c r="B513">
        <v>0.47</v>
      </c>
      <c r="C513">
        <v>105.249</v>
      </c>
      <c r="D513">
        <f t="shared" si="21"/>
        <v>0.39949999999999997</v>
      </c>
      <c r="E513">
        <f t="shared" si="22"/>
        <v>7.0500000000000007E-2</v>
      </c>
      <c r="F513" s="7">
        <f t="shared" si="23"/>
        <v>6.8719521674140407E-3</v>
      </c>
    </row>
    <row r="514" spans="1:6" x14ac:dyDescent="0.25">
      <c r="A514" t="s">
        <v>522</v>
      </c>
      <c r="B514">
        <v>0.47</v>
      </c>
      <c r="C514">
        <v>93.736000000000004</v>
      </c>
      <c r="D514">
        <f t="shared" si="21"/>
        <v>0.39949999999999997</v>
      </c>
      <c r="E514">
        <f t="shared" si="22"/>
        <v>7.0500000000000007E-2</v>
      </c>
      <c r="F514" s="7">
        <f t="shared" si="23"/>
        <v>7.2817524153500953E-3</v>
      </c>
    </row>
    <row r="515" spans="1:6" x14ac:dyDescent="0.25">
      <c r="A515" t="s">
        <v>523</v>
      </c>
      <c r="B515">
        <v>0.51</v>
      </c>
      <c r="C515">
        <v>90.111999999999995</v>
      </c>
      <c r="D515">
        <f t="shared" si="21"/>
        <v>0.4335</v>
      </c>
      <c r="E515">
        <f t="shared" si="22"/>
        <v>7.6500000000000012E-2</v>
      </c>
      <c r="F515" s="7">
        <f t="shared" si="23"/>
        <v>8.0587952310059423E-3</v>
      </c>
    </row>
    <row r="516" spans="1:6" x14ac:dyDescent="0.25">
      <c r="A516" t="s">
        <v>524</v>
      </c>
      <c r="B516">
        <v>0.51</v>
      </c>
      <c r="C516">
        <v>88.655000000000001</v>
      </c>
      <c r="D516">
        <f t="shared" si="21"/>
        <v>0.4335</v>
      </c>
      <c r="E516">
        <f t="shared" si="22"/>
        <v>7.6500000000000012E-2</v>
      </c>
      <c r="F516" s="7">
        <f t="shared" si="23"/>
        <v>8.1247464743984636E-3</v>
      </c>
    </row>
    <row r="517" spans="1:6" x14ac:dyDescent="0.25">
      <c r="A517" t="s">
        <v>525</v>
      </c>
      <c r="B517">
        <v>0.51</v>
      </c>
      <c r="C517">
        <v>88.197999999999993</v>
      </c>
      <c r="D517">
        <f t="shared" si="21"/>
        <v>0.4335</v>
      </c>
      <c r="E517">
        <f t="shared" si="22"/>
        <v>7.6500000000000012E-2</v>
      </c>
      <c r="F517" s="7">
        <f t="shared" si="23"/>
        <v>8.1457685599254075E-3</v>
      </c>
    </row>
    <row r="518" spans="1:6" x14ac:dyDescent="0.25">
      <c r="A518" t="s">
        <v>526</v>
      </c>
      <c r="B518">
        <v>0.51</v>
      </c>
      <c r="C518">
        <v>92.036000000000001</v>
      </c>
      <c r="D518">
        <f t="shared" si="21"/>
        <v>0.4335</v>
      </c>
      <c r="E518">
        <f t="shared" si="22"/>
        <v>7.6500000000000012E-2</v>
      </c>
      <c r="F518" s="7">
        <f t="shared" si="23"/>
        <v>7.9741163370805525E-3</v>
      </c>
    </row>
    <row r="519" spans="1:6" x14ac:dyDescent="0.25">
      <c r="A519" t="s">
        <v>527</v>
      </c>
      <c r="B519">
        <v>0.51</v>
      </c>
      <c r="C519">
        <v>94.355999999999995</v>
      </c>
      <c r="D519">
        <f t="shared" si="21"/>
        <v>0.4335</v>
      </c>
      <c r="E519">
        <f t="shared" si="22"/>
        <v>7.6500000000000012E-2</v>
      </c>
      <c r="F519" s="7">
        <f t="shared" si="23"/>
        <v>7.8754734964208463E-3</v>
      </c>
    </row>
    <row r="520" spans="1:6" x14ac:dyDescent="0.25">
      <c r="A520" t="s">
        <v>528</v>
      </c>
      <c r="B520">
        <v>0.52</v>
      </c>
      <c r="C520">
        <v>105.80800000000001</v>
      </c>
      <c r="D520">
        <f t="shared" si="21"/>
        <v>0.442</v>
      </c>
      <c r="E520">
        <f t="shared" si="22"/>
        <v>7.8000000000000014E-2</v>
      </c>
      <c r="F520" s="7">
        <f t="shared" si="23"/>
        <v>7.5829003714441724E-3</v>
      </c>
    </row>
    <row r="521" spans="1:6" x14ac:dyDescent="0.25">
      <c r="A521" t="s">
        <v>529</v>
      </c>
      <c r="B521">
        <v>0.53</v>
      </c>
      <c r="C521">
        <v>93.747</v>
      </c>
      <c r="D521">
        <f t="shared" si="21"/>
        <v>0.45050000000000001</v>
      </c>
      <c r="E521">
        <f t="shared" si="22"/>
        <v>7.9500000000000015E-2</v>
      </c>
      <c r="F521" s="7">
        <f t="shared" si="23"/>
        <v>8.2108560687078318E-3</v>
      </c>
    </row>
    <row r="522" spans="1:6" x14ac:dyDescent="0.25">
      <c r="A522" t="s">
        <v>530</v>
      </c>
      <c r="B522">
        <v>0.56999999999999995</v>
      </c>
      <c r="C522">
        <v>93.507000000000005</v>
      </c>
      <c r="D522">
        <f t="shared" ref="D522:D585" si="24">B522*$D$4</f>
        <v>0.48449999999999993</v>
      </c>
      <c r="E522">
        <f t="shared" ref="E522:E585" si="25">B522*$D$5</f>
        <v>8.5500000000000007E-2</v>
      </c>
      <c r="F522" s="7">
        <f t="shared" ref="F522:F585" si="26">E522/POWER(C522,$D$6)</f>
        <v>8.8418685260736561E-3</v>
      </c>
    </row>
    <row r="523" spans="1:6" x14ac:dyDescent="0.25">
      <c r="A523" t="s">
        <v>531</v>
      </c>
      <c r="B523">
        <v>0.57999999999999996</v>
      </c>
      <c r="C523">
        <v>87.64</v>
      </c>
      <c r="D523">
        <f t="shared" si="24"/>
        <v>0.49299999999999994</v>
      </c>
      <c r="E523">
        <f t="shared" si="25"/>
        <v>8.7000000000000008E-2</v>
      </c>
      <c r="F523" s="7">
        <f t="shared" si="26"/>
        <v>9.2932595823528551E-3</v>
      </c>
    </row>
    <row r="524" spans="1:6" x14ac:dyDescent="0.25">
      <c r="A524" t="s">
        <v>532</v>
      </c>
      <c r="B524">
        <v>0.63</v>
      </c>
      <c r="C524">
        <v>97.8</v>
      </c>
      <c r="D524">
        <f t="shared" si="24"/>
        <v>0.53549999999999998</v>
      </c>
      <c r="E524">
        <f t="shared" si="25"/>
        <v>9.4500000000000015E-2</v>
      </c>
      <c r="F524" s="7">
        <f t="shared" si="26"/>
        <v>9.5556972374208019E-3</v>
      </c>
    </row>
    <row r="525" spans="1:6" x14ac:dyDescent="0.25">
      <c r="A525" t="s">
        <v>533</v>
      </c>
      <c r="B525">
        <v>0.63</v>
      </c>
      <c r="C525">
        <v>84.436000000000007</v>
      </c>
      <c r="D525">
        <f t="shared" si="24"/>
        <v>0.53549999999999998</v>
      </c>
      <c r="E525">
        <f t="shared" si="25"/>
        <v>9.4500000000000015E-2</v>
      </c>
      <c r="F525" s="7">
        <f t="shared" si="26"/>
        <v>1.0284140065168493E-2</v>
      </c>
    </row>
    <row r="526" spans="1:6" x14ac:dyDescent="0.25">
      <c r="A526" t="s">
        <v>534</v>
      </c>
      <c r="B526">
        <v>0.63</v>
      </c>
      <c r="C526">
        <v>78.596000000000004</v>
      </c>
      <c r="D526">
        <f t="shared" si="24"/>
        <v>0.53549999999999998</v>
      </c>
      <c r="E526">
        <f t="shared" si="25"/>
        <v>9.4500000000000015E-2</v>
      </c>
      <c r="F526" s="7">
        <f t="shared" si="26"/>
        <v>1.0659371206300856E-2</v>
      </c>
    </row>
    <row r="527" spans="1:6" x14ac:dyDescent="0.25">
      <c r="A527" t="s">
        <v>535</v>
      </c>
      <c r="B527">
        <v>0.6</v>
      </c>
      <c r="C527">
        <v>85.700999999999993</v>
      </c>
      <c r="D527">
        <f t="shared" si="24"/>
        <v>0.51</v>
      </c>
      <c r="E527">
        <f t="shared" si="25"/>
        <v>9.0000000000000011E-2</v>
      </c>
      <c r="F527" s="7">
        <f t="shared" si="26"/>
        <v>9.7218645213104308E-3</v>
      </c>
    </row>
    <row r="528" spans="1:6" x14ac:dyDescent="0.25">
      <c r="A528" t="s">
        <v>536</v>
      </c>
      <c r="B528">
        <v>0.56000000000000005</v>
      </c>
      <c r="C528">
        <v>76.424999999999997</v>
      </c>
      <c r="D528">
        <f t="shared" si="24"/>
        <v>0.47600000000000003</v>
      </c>
      <c r="E528">
        <f t="shared" si="25"/>
        <v>8.4000000000000019E-2</v>
      </c>
      <c r="F528" s="7">
        <f t="shared" si="26"/>
        <v>9.6086320367298837E-3</v>
      </c>
    </row>
    <row r="529" spans="1:6" x14ac:dyDescent="0.25">
      <c r="A529" t="s">
        <v>537</v>
      </c>
      <c r="B529">
        <v>0.56000000000000005</v>
      </c>
      <c r="C529">
        <v>84.676000000000002</v>
      </c>
      <c r="D529">
        <f t="shared" si="24"/>
        <v>0.47600000000000003</v>
      </c>
      <c r="E529">
        <f t="shared" si="25"/>
        <v>8.4000000000000019E-2</v>
      </c>
      <c r="F529" s="7">
        <f t="shared" si="26"/>
        <v>9.1284936741727746E-3</v>
      </c>
    </row>
    <row r="530" spans="1:6" x14ac:dyDescent="0.25">
      <c r="A530" t="s">
        <v>538</v>
      </c>
      <c r="B530">
        <v>0.56000000000000005</v>
      </c>
      <c r="C530">
        <v>93.052999999999997</v>
      </c>
      <c r="D530">
        <f t="shared" si="24"/>
        <v>0.47600000000000003</v>
      </c>
      <c r="E530">
        <f t="shared" si="25"/>
        <v>8.4000000000000019E-2</v>
      </c>
      <c r="F530" s="7">
        <f t="shared" si="26"/>
        <v>8.7079133020278952E-3</v>
      </c>
    </row>
    <row r="531" spans="1:6" x14ac:dyDescent="0.25">
      <c r="A531" t="s">
        <v>539</v>
      </c>
      <c r="B531">
        <v>0.56000000000000005</v>
      </c>
      <c r="C531">
        <v>101.458</v>
      </c>
      <c r="D531">
        <f t="shared" si="24"/>
        <v>0.47600000000000003</v>
      </c>
      <c r="E531">
        <f t="shared" si="25"/>
        <v>8.4000000000000019E-2</v>
      </c>
      <c r="F531" s="7">
        <f t="shared" si="26"/>
        <v>8.3394255822785788E-3</v>
      </c>
    </row>
    <row r="532" spans="1:6" x14ac:dyDescent="0.25">
      <c r="A532" t="s">
        <v>540</v>
      </c>
      <c r="B532">
        <v>0.6</v>
      </c>
      <c r="C532">
        <v>97.231999999999999</v>
      </c>
      <c r="D532">
        <f t="shared" si="24"/>
        <v>0.51</v>
      </c>
      <c r="E532">
        <f t="shared" si="25"/>
        <v>9.0000000000000011E-2</v>
      </c>
      <c r="F532" s="7">
        <f t="shared" si="26"/>
        <v>9.1272069944840183E-3</v>
      </c>
    </row>
    <row r="533" spans="1:6" x14ac:dyDescent="0.25">
      <c r="A533" t="s">
        <v>541</v>
      </c>
      <c r="B533">
        <v>0.61</v>
      </c>
      <c r="C533">
        <v>68.222999999999999</v>
      </c>
      <c r="D533">
        <f t="shared" si="24"/>
        <v>0.51849999999999996</v>
      </c>
      <c r="E533">
        <f t="shared" si="25"/>
        <v>9.1500000000000012E-2</v>
      </c>
      <c r="F533" s="7">
        <f t="shared" si="26"/>
        <v>1.107785528871948E-2</v>
      </c>
    </row>
    <row r="534" spans="1:6" x14ac:dyDescent="0.25">
      <c r="A534" t="s">
        <v>542</v>
      </c>
      <c r="B534">
        <v>0.61</v>
      </c>
      <c r="C534">
        <v>82.361999999999995</v>
      </c>
      <c r="D534">
        <f t="shared" si="24"/>
        <v>0.51849999999999996</v>
      </c>
      <c r="E534">
        <f t="shared" si="25"/>
        <v>9.1500000000000012E-2</v>
      </c>
      <c r="F534" s="7">
        <f t="shared" si="26"/>
        <v>1.0082254411109878E-2</v>
      </c>
    </row>
    <row r="535" spans="1:6" x14ac:dyDescent="0.25">
      <c r="A535" t="s">
        <v>543</v>
      </c>
      <c r="B535">
        <v>0.62</v>
      </c>
      <c r="C535">
        <v>94.462999999999994</v>
      </c>
      <c r="D535">
        <f t="shared" si="24"/>
        <v>0.52700000000000002</v>
      </c>
      <c r="E535">
        <f t="shared" si="25"/>
        <v>9.3000000000000013E-2</v>
      </c>
      <c r="F535" s="7">
        <f t="shared" si="26"/>
        <v>9.5686811149135308E-3</v>
      </c>
    </row>
    <row r="536" spans="1:6" x14ac:dyDescent="0.25">
      <c r="A536" t="s">
        <v>544</v>
      </c>
      <c r="B536">
        <v>0.62</v>
      </c>
      <c r="C536">
        <v>88.224999999999994</v>
      </c>
      <c r="D536">
        <f t="shared" si="24"/>
        <v>0.52700000000000002</v>
      </c>
      <c r="E536">
        <f t="shared" si="25"/>
        <v>9.3000000000000013E-2</v>
      </c>
      <c r="F536" s="7">
        <f t="shared" si="26"/>
        <v>9.9011836279479255E-3</v>
      </c>
    </row>
    <row r="537" spans="1:6" x14ac:dyDescent="0.25">
      <c r="A537" t="s">
        <v>545</v>
      </c>
      <c r="B537">
        <v>0.62</v>
      </c>
      <c r="C537">
        <v>82.311999999999998</v>
      </c>
      <c r="D537">
        <f t="shared" si="24"/>
        <v>0.52700000000000002</v>
      </c>
      <c r="E537">
        <f t="shared" si="25"/>
        <v>9.3000000000000013E-2</v>
      </c>
      <c r="F537" s="7">
        <f t="shared" si="26"/>
        <v>1.0250649204637346E-2</v>
      </c>
    </row>
    <row r="538" spans="1:6" x14ac:dyDescent="0.25">
      <c r="A538" t="s">
        <v>546</v>
      </c>
      <c r="B538">
        <v>0.64</v>
      </c>
      <c r="C538">
        <v>80.36</v>
      </c>
      <c r="D538">
        <f t="shared" si="24"/>
        <v>0.54400000000000004</v>
      </c>
      <c r="E538">
        <f t="shared" si="25"/>
        <v>9.6000000000000016E-2</v>
      </c>
      <c r="F538" s="7">
        <f t="shared" si="26"/>
        <v>1.0709057958075845E-2</v>
      </c>
    </row>
    <row r="539" spans="1:6" x14ac:dyDescent="0.25">
      <c r="A539" t="s">
        <v>547</v>
      </c>
      <c r="B539">
        <v>0.64</v>
      </c>
      <c r="C539">
        <v>63.137</v>
      </c>
      <c r="D539">
        <f t="shared" si="24"/>
        <v>0.54400000000000004</v>
      </c>
      <c r="E539">
        <f t="shared" si="25"/>
        <v>9.6000000000000016E-2</v>
      </c>
      <c r="F539" s="7">
        <f t="shared" si="26"/>
        <v>1.2081733781884572E-2</v>
      </c>
    </row>
    <row r="540" spans="1:6" x14ac:dyDescent="0.25">
      <c r="A540" t="s">
        <v>548</v>
      </c>
      <c r="B540">
        <v>1.96</v>
      </c>
      <c r="C540">
        <v>61.594000000000001</v>
      </c>
      <c r="D540">
        <f t="shared" si="24"/>
        <v>1.6659999999999999</v>
      </c>
      <c r="E540">
        <f t="shared" si="25"/>
        <v>0.29400000000000004</v>
      </c>
      <c r="F540" s="7">
        <f t="shared" si="26"/>
        <v>3.7460893009232887E-2</v>
      </c>
    </row>
    <row r="541" spans="1:6" x14ac:dyDescent="0.25">
      <c r="A541" t="s">
        <v>549</v>
      </c>
      <c r="B541">
        <v>0.64</v>
      </c>
      <c r="C541">
        <v>95.338999999999999</v>
      </c>
      <c r="D541">
        <f t="shared" si="24"/>
        <v>0.54400000000000004</v>
      </c>
      <c r="E541">
        <f t="shared" si="25"/>
        <v>9.6000000000000016E-2</v>
      </c>
      <c r="F541" s="7">
        <f t="shared" si="26"/>
        <v>9.8318656833282416E-3</v>
      </c>
    </row>
    <row r="542" spans="1:6" x14ac:dyDescent="0.25">
      <c r="A542" t="s">
        <v>550</v>
      </c>
      <c r="B542">
        <v>0.64</v>
      </c>
      <c r="C542">
        <v>81.141999999999996</v>
      </c>
      <c r="D542">
        <f t="shared" si="24"/>
        <v>0.54400000000000004</v>
      </c>
      <c r="E542">
        <f t="shared" si="25"/>
        <v>9.6000000000000016E-2</v>
      </c>
      <c r="F542" s="7">
        <f t="shared" si="26"/>
        <v>1.0657329147744199E-2</v>
      </c>
    </row>
    <row r="543" spans="1:6" x14ac:dyDescent="0.25">
      <c r="A543" t="s">
        <v>551</v>
      </c>
      <c r="B543">
        <v>0.65</v>
      </c>
      <c r="C543">
        <v>90.989000000000004</v>
      </c>
      <c r="D543">
        <f t="shared" si="24"/>
        <v>0.55249999999999999</v>
      </c>
      <c r="E543">
        <f t="shared" si="25"/>
        <v>9.7500000000000017E-2</v>
      </c>
      <c r="F543" s="7">
        <f t="shared" si="26"/>
        <v>1.0221394953326964E-2</v>
      </c>
    </row>
    <row r="544" spans="1:6" x14ac:dyDescent="0.25">
      <c r="A544" t="s">
        <v>552</v>
      </c>
      <c r="B544">
        <v>0.66</v>
      </c>
      <c r="C544">
        <v>80.495000000000005</v>
      </c>
      <c r="D544">
        <f t="shared" si="24"/>
        <v>0.56100000000000005</v>
      </c>
      <c r="E544">
        <f t="shared" si="25"/>
        <v>9.9000000000000019E-2</v>
      </c>
      <c r="F544" s="7">
        <f t="shared" si="26"/>
        <v>1.10344512991363E-2</v>
      </c>
    </row>
    <row r="545" spans="1:6" x14ac:dyDescent="0.25">
      <c r="A545" t="s">
        <v>553</v>
      </c>
      <c r="B545">
        <v>0.7</v>
      </c>
      <c r="C545">
        <v>77.673000000000002</v>
      </c>
      <c r="D545">
        <f t="shared" si="24"/>
        <v>0.59499999999999997</v>
      </c>
      <c r="E545">
        <f t="shared" si="25"/>
        <v>0.10500000000000001</v>
      </c>
      <c r="F545" s="7">
        <f t="shared" si="26"/>
        <v>1.1913908472623422E-2</v>
      </c>
    </row>
    <row r="546" spans="1:6" x14ac:dyDescent="0.25">
      <c r="A546" t="s">
        <v>554</v>
      </c>
      <c r="B546">
        <v>0.66</v>
      </c>
      <c r="C546">
        <v>77.540999999999997</v>
      </c>
      <c r="D546">
        <f t="shared" si="24"/>
        <v>0.56100000000000005</v>
      </c>
      <c r="E546">
        <f t="shared" si="25"/>
        <v>9.9000000000000019E-2</v>
      </c>
      <c r="F546" s="7">
        <f t="shared" si="26"/>
        <v>1.124267084353436E-2</v>
      </c>
    </row>
    <row r="547" spans="1:6" x14ac:dyDescent="0.25">
      <c r="A547" t="s">
        <v>555</v>
      </c>
      <c r="B547">
        <v>0.7</v>
      </c>
      <c r="C547">
        <v>88.994</v>
      </c>
      <c r="D547">
        <f t="shared" si="24"/>
        <v>0.59499999999999997</v>
      </c>
      <c r="E547">
        <f t="shared" si="25"/>
        <v>0.10500000000000001</v>
      </c>
      <c r="F547" s="7">
        <f t="shared" si="26"/>
        <v>1.1130352926825996E-2</v>
      </c>
    </row>
    <row r="548" spans="1:6" x14ac:dyDescent="0.25">
      <c r="A548" t="s">
        <v>556</v>
      </c>
      <c r="B548">
        <v>0.7</v>
      </c>
      <c r="C548">
        <v>83.215000000000003</v>
      </c>
      <c r="D548">
        <f t="shared" si="24"/>
        <v>0.59499999999999997</v>
      </c>
      <c r="E548">
        <f t="shared" si="25"/>
        <v>0.10500000000000001</v>
      </c>
      <c r="F548" s="7">
        <f t="shared" si="26"/>
        <v>1.151034895861423E-2</v>
      </c>
    </row>
    <row r="549" spans="1:6" x14ac:dyDescent="0.25">
      <c r="A549" t="s">
        <v>557</v>
      </c>
      <c r="B549">
        <v>0.71</v>
      </c>
      <c r="C549">
        <v>84.588999999999999</v>
      </c>
      <c r="D549">
        <f t="shared" si="24"/>
        <v>0.60349999999999993</v>
      </c>
      <c r="E549">
        <f t="shared" si="25"/>
        <v>0.10650000000000001</v>
      </c>
      <c r="F549" s="7">
        <f t="shared" si="26"/>
        <v>1.1579576130493848E-2</v>
      </c>
    </row>
    <row r="550" spans="1:6" x14ac:dyDescent="0.25">
      <c r="A550" t="s">
        <v>558</v>
      </c>
      <c r="B550">
        <v>0.71</v>
      </c>
      <c r="C550">
        <v>84.561999999999998</v>
      </c>
      <c r="D550">
        <f t="shared" si="24"/>
        <v>0.60349999999999993</v>
      </c>
      <c r="E550">
        <f t="shared" si="25"/>
        <v>0.10650000000000001</v>
      </c>
      <c r="F550" s="7">
        <f t="shared" si="26"/>
        <v>1.1581424618011489E-2</v>
      </c>
    </row>
    <row r="551" spans="1:6" x14ac:dyDescent="0.25">
      <c r="A551" t="s">
        <v>559</v>
      </c>
      <c r="B551">
        <v>0.71</v>
      </c>
      <c r="C551">
        <v>81.447999999999993</v>
      </c>
      <c r="D551">
        <f t="shared" si="24"/>
        <v>0.60349999999999993</v>
      </c>
      <c r="E551">
        <f t="shared" si="25"/>
        <v>0.10650000000000001</v>
      </c>
      <c r="F551" s="7">
        <f t="shared" si="26"/>
        <v>1.1800744176014908E-2</v>
      </c>
    </row>
    <row r="552" spans="1:6" x14ac:dyDescent="0.25">
      <c r="A552" t="s">
        <v>560</v>
      </c>
      <c r="B552">
        <v>0.71</v>
      </c>
      <c r="C552">
        <v>87.025999999999996</v>
      </c>
      <c r="D552">
        <f t="shared" si="24"/>
        <v>0.60349999999999993</v>
      </c>
      <c r="E552">
        <f t="shared" si="25"/>
        <v>0.10650000000000001</v>
      </c>
      <c r="F552" s="7">
        <f t="shared" si="26"/>
        <v>1.1416292740631178E-2</v>
      </c>
    </row>
    <row r="553" spans="1:6" x14ac:dyDescent="0.25">
      <c r="A553" t="s">
        <v>561</v>
      </c>
      <c r="B553">
        <v>0.73</v>
      </c>
      <c r="C553">
        <v>84.858999999999995</v>
      </c>
      <c r="D553">
        <f t="shared" si="24"/>
        <v>0.62049999999999994</v>
      </c>
      <c r="E553">
        <f t="shared" si="25"/>
        <v>0.10950000000000001</v>
      </c>
      <c r="F553" s="7">
        <f t="shared" si="26"/>
        <v>1.1886805714078845E-2</v>
      </c>
    </row>
    <row r="554" spans="1:6" x14ac:dyDescent="0.25">
      <c r="A554" t="s">
        <v>562</v>
      </c>
      <c r="B554">
        <v>0.73</v>
      </c>
      <c r="C554">
        <v>84.248000000000005</v>
      </c>
      <c r="D554">
        <f t="shared" si="24"/>
        <v>0.62049999999999994</v>
      </c>
      <c r="E554">
        <f t="shared" si="25"/>
        <v>0.10950000000000001</v>
      </c>
      <c r="F554" s="7">
        <f t="shared" si="26"/>
        <v>1.1929831765609678E-2</v>
      </c>
    </row>
    <row r="555" spans="1:6" x14ac:dyDescent="0.25">
      <c r="A555" t="s">
        <v>563</v>
      </c>
      <c r="B555">
        <v>0.78</v>
      </c>
      <c r="C555">
        <v>88.234999999999999</v>
      </c>
      <c r="D555">
        <f t="shared" si="24"/>
        <v>0.66300000000000003</v>
      </c>
      <c r="E555">
        <f t="shared" si="25"/>
        <v>0.11700000000000002</v>
      </c>
      <c r="F555" s="7">
        <f t="shared" si="26"/>
        <v>1.2455621909070772E-2</v>
      </c>
    </row>
    <row r="556" spans="1:6" x14ac:dyDescent="0.25">
      <c r="A556" t="s">
        <v>564</v>
      </c>
      <c r="B556">
        <v>0.79</v>
      </c>
      <c r="C556">
        <v>87.15</v>
      </c>
      <c r="D556">
        <f t="shared" si="24"/>
        <v>0.67149999999999999</v>
      </c>
      <c r="E556">
        <f t="shared" si="25"/>
        <v>0.11850000000000002</v>
      </c>
      <c r="F556" s="7">
        <f t="shared" si="26"/>
        <v>1.2693595495733049E-2</v>
      </c>
    </row>
    <row r="557" spans="1:6" x14ac:dyDescent="0.25">
      <c r="A557" t="s">
        <v>565</v>
      </c>
      <c r="B557">
        <v>0.79</v>
      </c>
      <c r="C557">
        <v>91.515000000000001</v>
      </c>
      <c r="D557">
        <f t="shared" si="24"/>
        <v>0.67149999999999999</v>
      </c>
      <c r="E557">
        <f t="shared" si="25"/>
        <v>0.11850000000000002</v>
      </c>
      <c r="F557" s="7">
        <f t="shared" si="26"/>
        <v>1.2387173151244199E-2</v>
      </c>
    </row>
    <row r="558" spans="1:6" x14ac:dyDescent="0.25">
      <c r="A558" t="s">
        <v>566</v>
      </c>
      <c r="B558">
        <v>0.8</v>
      </c>
      <c r="C558">
        <v>82.942999999999998</v>
      </c>
      <c r="D558">
        <f t="shared" si="24"/>
        <v>0.68</v>
      </c>
      <c r="E558">
        <f t="shared" si="25"/>
        <v>0.12000000000000002</v>
      </c>
      <c r="F558" s="7">
        <f t="shared" si="26"/>
        <v>1.317623634611572E-2</v>
      </c>
    </row>
    <row r="559" spans="1:6" x14ac:dyDescent="0.25">
      <c r="A559" t="s">
        <v>567</v>
      </c>
      <c r="B559">
        <v>0.8</v>
      </c>
      <c r="C559">
        <v>84.322000000000003</v>
      </c>
      <c r="D559">
        <f t="shared" si="24"/>
        <v>0.68</v>
      </c>
      <c r="E559">
        <f t="shared" si="25"/>
        <v>0.12000000000000002</v>
      </c>
      <c r="F559" s="7">
        <f t="shared" si="26"/>
        <v>1.3068050275369052E-2</v>
      </c>
    </row>
    <row r="560" spans="1:6" x14ac:dyDescent="0.25">
      <c r="A560" t="s">
        <v>568</v>
      </c>
      <c r="B560">
        <v>0.79</v>
      </c>
      <c r="C560">
        <v>85.213999999999999</v>
      </c>
      <c r="D560">
        <f t="shared" si="24"/>
        <v>0.67149999999999999</v>
      </c>
      <c r="E560">
        <f t="shared" si="25"/>
        <v>0.11850000000000002</v>
      </c>
      <c r="F560" s="7">
        <f t="shared" si="26"/>
        <v>1.2836980291109889E-2</v>
      </c>
    </row>
    <row r="561" spans="1:6" x14ac:dyDescent="0.25">
      <c r="A561" t="s">
        <v>569</v>
      </c>
      <c r="B561">
        <v>0.8</v>
      </c>
      <c r="C561">
        <v>90.171999999999997</v>
      </c>
      <c r="D561">
        <f t="shared" si="24"/>
        <v>0.68</v>
      </c>
      <c r="E561">
        <f t="shared" si="25"/>
        <v>0.12000000000000002</v>
      </c>
      <c r="F561" s="7">
        <f t="shared" si="26"/>
        <v>1.2637041009779745E-2</v>
      </c>
    </row>
    <row r="562" spans="1:6" x14ac:dyDescent="0.25">
      <c r="A562" t="s">
        <v>570</v>
      </c>
      <c r="B562">
        <v>0.83</v>
      </c>
      <c r="C562">
        <v>78.298000000000002</v>
      </c>
      <c r="D562">
        <f t="shared" si="24"/>
        <v>0.7054999999999999</v>
      </c>
      <c r="E562">
        <f t="shared" si="25"/>
        <v>0.12450000000000001</v>
      </c>
      <c r="F562" s="7">
        <f t="shared" si="26"/>
        <v>1.4069997394732617E-2</v>
      </c>
    </row>
    <row r="563" spans="1:6" x14ac:dyDescent="0.25">
      <c r="A563" t="s">
        <v>571</v>
      </c>
      <c r="B563">
        <v>0.83</v>
      </c>
      <c r="C563">
        <v>80.323999999999998</v>
      </c>
      <c r="D563">
        <f t="shared" si="24"/>
        <v>0.7054999999999999</v>
      </c>
      <c r="E563">
        <f t="shared" si="25"/>
        <v>0.12450000000000001</v>
      </c>
      <c r="F563" s="7">
        <f t="shared" si="26"/>
        <v>1.3891421455713452E-2</v>
      </c>
    </row>
    <row r="564" spans="1:6" x14ac:dyDescent="0.25">
      <c r="A564" t="s">
        <v>572</v>
      </c>
      <c r="B564">
        <v>0.83</v>
      </c>
      <c r="C564">
        <v>81.433000000000007</v>
      </c>
      <c r="D564">
        <f t="shared" si="24"/>
        <v>0.7054999999999999</v>
      </c>
      <c r="E564">
        <f t="shared" si="25"/>
        <v>0.12450000000000001</v>
      </c>
      <c r="F564" s="7">
        <f t="shared" si="26"/>
        <v>1.3796506635678583E-2</v>
      </c>
    </row>
    <row r="565" spans="1:6" x14ac:dyDescent="0.25">
      <c r="A565" t="s">
        <v>573</v>
      </c>
      <c r="B565">
        <v>0.84</v>
      </c>
      <c r="C565">
        <v>83.11</v>
      </c>
      <c r="D565">
        <f t="shared" si="24"/>
        <v>0.71399999999999997</v>
      </c>
      <c r="E565">
        <f t="shared" si="25"/>
        <v>0.126</v>
      </c>
      <c r="F565" s="7">
        <f t="shared" si="26"/>
        <v>1.3821141203619065E-2</v>
      </c>
    </row>
    <row r="566" spans="1:6" x14ac:dyDescent="0.25">
      <c r="A566" t="s">
        <v>574</v>
      </c>
      <c r="B566">
        <v>0.84</v>
      </c>
      <c r="C566">
        <v>84.298000000000002</v>
      </c>
      <c r="D566">
        <f t="shared" si="24"/>
        <v>0.71399999999999997</v>
      </c>
      <c r="E566">
        <f t="shared" si="25"/>
        <v>0.126</v>
      </c>
      <c r="F566" s="7">
        <f t="shared" si="26"/>
        <v>1.3723405928185514E-2</v>
      </c>
    </row>
    <row r="567" spans="1:6" x14ac:dyDescent="0.25">
      <c r="A567" t="s">
        <v>575</v>
      </c>
      <c r="B567">
        <v>0.85</v>
      </c>
      <c r="C567">
        <v>81.605999999999995</v>
      </c>
      <c r="D567">
        <f t="shared" si="24"/>
        <v>0.72249999999999992</v>
      </c>
      <c r="E567">
        <f t="shared" si="25"/>
        <v>0.1275</v>
      </c>
      <c r="F567" s="7">
        <f t="shared" si="26"/>
        <v>1.4113968351938155E-2</v>
      </c>
    </row>
    <row r="568" spans="1:6" x14ac:dyDescent="0.25">
      <c r="A568" t="s">
        <v>576</v>
      </c>
      <c r="B568">
        <v>0.88</v>
      </c>
      <c r="C568">
        <v>80.358000000000004</v>
      </c>
      <c r="D568">
        <f t="shared" si="24"/>
        <v>0.748</v>
      </c>
      <c r="E568">
        <f t="shared" si="25"/>
        <v>0.13200000000000003</v>
      </c>
      <c r="F568" s="7">
        <f t="shared" si="26"/>
        <v>1.4725137933140179E-2</v>
      </c>
    </row>
    <row r="569" spans="1:6" x14ac:dyDescent="0.25">
      <c r="A569" t="s">
        <v>577</v>
      </c>
      <c r="B569">
        <v>0.88</v>
      </c>
      <c r="C569">
        <v>67.576999999999998</v>
      </c>
      <c r="D569">
        <f t="shared" si="24"/>
        <v>0.748</v>
      </c>
      <c r="E569">
        <f t="shared" si="25"/>
        <v>0.13200000000000003</v>
      </c>
      <c r="F569" s="7">
        <f t="shared" si="26"/>
        <v>1.60573723145131E-2</v>
      </c>
    </row>
    <row r="570" spans="1:6" x14ac:dyDescent="0.25">
      <c r="A570" t="s">
        <v>578</v>
      </c>
      <c r="B570">
        <v>0.9</v>
      </c>
      <c r="C570">
        <v>83.281000000000006</v>
      </c>
      <c r="D570">
        <f t="shared" si="24"/>
        <v>0.76500000000000001</v>
      </c>
      <c r="E570">
        <f t="shared" si="25"/>
        <v>0.13500000000000004</v>
      </c>
      <c r="F570" s="7">
        <f t="shared" si="26"/>
        <v>1.4793154832759002E-2</v>
      </c>
    </row>
    <row r="571" spans="1:6" x14ac:dyDescent="0.25">
      <c r="A571" t="s">
        <v>579</v>
      </c>
      <c r="B571">
        <v>0.92</v>
      </c>
      <c r="C571">
        <v>78.284999999999997</v>
      </c>
      <c r="D571">
        <f t="shared" si="24"/>
        <v>0.78200000000000003</v>
      </c>
      <c r="E571">
        <f t="shared" si="25"/>
        <v>0.13800000000000004</v>
      </c>
      <c r="F571" s="7">
        <f t="shared" si="26"/>
        <v>1.5596954616005477E-2</v>
      </c>
    </row>
    <row r="572" spans="1:6" x14ac:dyDescent="0.25">
      <c r="A572" t="s">
        <v>580</v>
      </c>
      <c r="B572">
        <v>0.93</v>
      </c>
      <c r="C572">
        <v>77.956999999999994</v>
      </c>
      <c r="D572">
        <f t="shared" si="24"/>
        <v>0.79049999999999998</v>
      </c>
      <c r="E572">
        <f t="shared" si="25"/>
        <v>0.13950000000000004</v>
      </c>
      <c r="F572" s="7">
        <f t="shared" si="26"/>
        <v>1.5799620250224702E-2</v>
      </c>
    </row>
    <row r="573" spans="1:6" x14ac:dyDescent="0.25">
      <c r="A573" t="s">
        <v>581</v>
      </c>
      <c r="B573">
        <v>0.94</v>
      </c>
      <c r="C573">
        <v>74.349999999999994</v>
      </c>
      <c r="D573">
        <f t="shared" si="24"/>
        <v>0.79899999999999993</v>
      </c>
      <c r="E573">
        <f t="shared" si="25"/>
        <v>0.14100000000000001</v>
      </c>
      <c r="F573" s="7">
        <f t="shared" si="26"/>
        <v>1.6352291720708942E-2</v>
      </c>
    </row>
    <row r="574" spans="1:6" x14ac:dyDescent="0.25">
      <c r="A574" t="s">
        <v>582</v>
      </c>
      <c r="B574">
        <v>0.11</v>
      </c>
      <c r="C574">
        <v>82.105000000000004</v>
      </c>
      <c r="D574">
        <f t="shared" si="24"/>
        <v>9.35E-2</v>
      </c>
      <c r="E574">
        <f t="shared" si="25"/>
        <v>1.6500000000000004E-2</v>
      </c>
      <c r="F574" s="7">
        <f t="shared" si="26"/>
        <v>1.8209546980699762E-3</v>
      </c>
    </row>
    <row r="575" spans="1:6" x14ac:dyDescent="0.25">
      <c r="A575" t="s">
        <v>583</v>
      </c>
      <c r="B575">
        <v>0.11</v>
      </c>
      <c r="C575">
        <v>80.370999999999995</v>
      </c>
      <c r="D575">
        <f t="shared" si="24"/>
        <v>9.35E-2</v>
      </c>
      <c r="E575">
        <f t="shared" si="25"/>
        <v>1.6500000000000004E-2</v>
      </c>
      <c r="F575" s="7">
        <f t="shared" si="26"/>
        <v>1.8404933737870676E-3</v>
      </c>
    </row>
    <row r="576" spans="1:6" x14ac:dyDescent="0.25">
      <c r="A576" t="s">
        <v>584</v>
      </c>
      <c r="B576">
        <v>0.13</v>
      </c>
      <c r="C576">
        <v>65.331999999999994</v>
      </c>
      <c r="D576">
        <f t="shared" si="24"/>
        <v>0.1105</v>
      </c>
      <c r="E576">
        <f t="shared" si="25"/>
        <v>1.9500000000000003E-2</v>
      </c>
      <c r="F576" s="7">
        <f t="shared" si="26"/>
        <v>2.4125239568307914E-3</v>
      </c>
    </row>
    <row r="577" spans="1:6" x14ac:dyDescent="0.25">
      <c r="A577" t="s">
        <v>585</v>
      </c>
      <c r="B577">
        <v>0.16</v>
      </c>
      <c r="C577">
        <v>66.402000000000001</v>
      </c>
      <c r="D577">
        <f t="shared" si="24"/>
        <v>0.13600000000000001</v>
      </c>
      <c r="E577">
        <f t="shared" si="25"/>
        <v>2.4000000000000004E-2</v>
      </c>
      <c r="F577" s="7">
        <f t="shared" si="26"/>
        <v>2.9452398063557171E-3</v>
      </c>
    </row>
    <row r="578" spans="1:6" x14ac:dyDescent="0.25">
      <c r="A578" t="s">
        <v>586</v>
      </c>
      <c r="B578">
        <v>0.14000000000000001</v>
      </c>
      <c r="C578">
        <v>52.878</v>
      </c>
      <c r="D578">
        <f t="shared" si="24"/>
        <v>0.11900000000000001</v>
      </c>
      <c r="E578">
        <f t="shared" si="25"/>
        <v>2.1000000000000005E-2</v>
      </c>
      <c r="F578" s="7">
        <f t="shared" si="26"/>
        <v>2.8878975645146199E-3</v>
      </c>
    </row>
    <row r="579" spans="1:6" x14ac:dyDescent="0.25">
      <c r="A579" t="s">
        <v>587</v>
      </c>
      <c r="B579">
        <v>1.97</v>
      </c>
      <c r="C579">
        <v>66.391000000000005</v>
      </c>
      <c r="D579">
        <f t="shared" si="24"/>
        <v>1.6744999999999999</v>
      </c>
      <c r="E579">
        <f t="shared" si="25"/>
        <v>0.29550000000000004</v>
      </c>
      <c r="F579" s="7">
        <f t="shared" si="26"/>
        <v>3.6266269132826837E-2</v>
      </c>
    </row>
    <row r="580" spans="1:6" x14ac:dyDescent="0.25">
      <c r="A580" t="s">
        <v>588</v>
      </c>
      <c r="B580">
        <v>0.18</v>
      </c>
      <c r="C580">
        <v>65.039000000000001</v>
      </c>
      <c r="D580">
        <f t="shared" si="24"/>
        <v>0.153</v>
      </c>
      <c r="E580">
        <f t="shared" si="25"/>
        <v>2.7000000000000003E-2</v>
      </c>
      <c r="F580" s="7">
        <f t="shared" si="26"/>
        <v>3.3479336044391285E-3</v>
      </c>
    </row>
    <row r="581" spans="1:6" x14ac:dyDescent="0.25">
      <c r="A581" t="s">
        <v>589</v>
      </c>
      <c r="B581">
        <v>0.18</v>
      </c>
      <c r="C581">
        <v>57.9</v>
      </c>
      <c r="D581">
        <f t="shared" si="24"/>
        <v>0.153</v>
      </c>
      <c r="E581">
        <f t="shared" si="25"/>
        <v>2.7000000000000003E-2</v>
      </c>
      <c r="F581" s="7">
        <f t="shared" si="26"/>
        <v>3.548333915393186E-3</v>
      </c>
    </row>
    <row r="582" spans="1:6" x14ac:dyDescent="0.25">
      <c r="A582" t="s">
        <v>590</v>
      </c>
      <c r="B582">
        <v>0.19</v>
      </c>
      <c r="C582">
        <v>72.849999999999994</v>
      </c>
      <c r="D582">
        <f t="shared" si="24"/>
        <v>0.1615</v>
      </c>
      <c r="E582">
        <f t="shared" si="25"/>
        <v>2.8500000000000004E-2</v>
      </c>
      <c r="F582" s="7">
        <f t="shared" si="26"/>
        <v>3.3391050465672663E-3</v>
      </c>
    </row>
    <row r="583" spans="1:6" x14ac:dyDescent="0.25">
      <c r="A583" t="s">
        <v>591</v>
      </c>
      <c r="B583">
        <v>0.19</v>
      </c>
      <c r="C583">
        <v>79.510000000000005</v>
      </c>
      <c r="D583">
        <f t="shared" si="24"/>
        <v>0.1615</v>
      </c>
      <c r="E583">
        <f t="shared" si="25"/>
        <v>2.8500000000000004E-2</v>
      </c>
      <c r="F583" s="7">
        <f t="shared" si="26"/>
        <v>3.1962002657609646E-3</v>
      </c>
    </row>
    <row r="584" spans="1:6" x14ac:dyDescent="0.25">
      <c r="A584" t="s">
        <v>592</v>
      </c>
      <c r="B584">
        <v>0.19</v>
      </c>
      <c r="C584">
        <v>59.886000000000003</v>
      </c>
      <c r="D584">
        <f t="shared" si="24"/>
        <v>0.1615</v>
      </c>
      <c r="E584">
        <f t="shared" si="25"/>
        <v>2.8500000000000004E-2</v>
      </c>
      <c r="F584" s="7">
        <f t="shared" si="26"/>
        <v>3.6828345351651998E-3</v>
      </c>
    </row>
    <row r="585" spans="1:6" x14ac:dyDescent="0.25">
      <c r="A585" t="s">
        <v>593</v>
      </c>
      <c r="B585">
        <v>0.2</v>
      </c>
      <c r="C585">
        <v>65.885000000000005</v>
      </c>
      <c r="D585">
        <f t="shared" si="24"/>
        <v>0.17</v>
      </c>
      <c r="E585">
        <f t="shared" si="25"/>
        <v>3.0000000000000006E-2</v>
      </c>
      <c r="F585" s="7">
        <f t="shared" si="26"/>
        <v>3.6959661037111046E-3</v>
      </c>
    </row>
    <row r="586" spans="1:6" x14ac:dyDescent="0.25">
      <c r="A586" t="s">
        <v>594</v>
      </c>
      <c r="B586">
        <v>0.21</v>
      </c>
      <c r="C586">
        <v>71.436999999999998</v>
      </c>
      <c r="D586">
        <f t="shared" ref="D586:D649" si="27">B586*$D$4</f>
        <v>0.17849999999999999</v>
      </c>
      <c r="E586">
        <f t="shared" ref="E586:E649" si="28">B586*$D$5</f>
        <v>3.15E-2</v>
      </c>
      <c r="F586" s="7">
        <f t="shared" ref="F586:F649" si="29">E586/POWER(C586,$D$6)</f>
        <v>3.7269103821265174E-3</v>
      </c>
    </row>
    <row r="587" spans="1:6" x14ac:dyDescent="0.25">
      <c r="A587" t="s">
        <v>595</v>
      </c>
      <c r="B587">
        <v>0.26</v>
      </c>
      <c r="C587">
        <v>79.254000000000005</v>
      </c>
      <c r="D587">
        <f t="shared" si="27"/>
        <v>0.221</v>
      </c>
      <c r="E587">
        <f t="shared" si="28"/>
        <v>3.9000000000000007E-2</v>
      </c>
      <c r="F587" s="7">
        <f t="shared" si="29"/>
        <v>4.3808059039326273E-3</v>
      </c>
    </row>
    <row r="588" spans="1:6" x14ac:dyDescent="0.25">
      <c r="A588" t="s">
        <v>596</v>
      </c>
      <c r="B588">
        <v>0.24</v>
      </c>
      <c r="C588">
        <v>77.748000000000005</v>
      </c>
      <c r="D588">
        <f t="shared" si="27"/>
        <v>0.20399999999999999</v>
      </c>
      <c r="E588">
        <f t="shared" si="28"/>
        <v>3.6000000000000004E-2</v>
      </c>
      <c r="F588" s="7">
        <f t="shared" si="29"/>
        <v>4.0827979474993567E-3</v>
      </c>
    </row>
    <row r="589" spans="1:6" x14ac:dyDescent="0.25">
      <c r="A589" t="s">
        <v>597</v>
      </c>
      <c r="B589">
        <v>0.25</v>
      </c>
      <c r="C589">
        <v>72.867000000000004</v>
      </c>
      <c r="D589">
        <f t="shared" si="27"/>
        <v>0.21249999999999999</v>
      </c>
      <c r="E589">
        <f t="shared" si="28"/>
        <v>3.7500000000000006E-2</v>
      </c>
      <c r="F589" s="7">
        <f t="shared" si="29"/>
        <v>4.3930467293279178E-3</v>
      </c>
    </row>
    <row r="590" spans="1:6" x14ac:dyDescent="0.25">
      <c r="A590" t="s">
        <v>598</v>
      </c>
      <c r="B590">
        <v>0.26</v>
      </c>
      <c r="C590">
        <v>66.986999999999995</v>
      </c>
      <c r="D590">
        <f t="shared" si="27"/>
        <v>0.221</v>
      </c>
      <c r="E590">
        <f t="shared" si="28"/>
        <v>3.9000000000000007E-2</v>
      </c>
      <c r="F590" s="7">
        <f t="shared" si="29"/>
        <v>4.765070635294336E-3</v>
      </c>
    </row>
    <row r="591" spans="1:6" x14ac:dyDescent="0.25">
      <c r="A591" t="s">
        <v>599</v>
      </c>
      <c r="B591">
        <v>0.26</v>
      </c>
      <c r="C591">
        <v>69.557000000000002</v>
      </c>
      <c r="D591">
        <f t="shared" si="27"/>
        <v>0.221</v>
      </c>
      <c r="E591">
        <f t="shared" si="28"/>
        <v>3.9000000000000007E-2</v>
      </c>
      <c r="F591" s="7">
        <f t="shared" si="29"/>
        <v>4.6762119321538259E-3</v>
      </c>
    </row>
    <row r="592" spans="1:6" x14ac:dyDescent="0.25">
      <c r="A592" t="s">
        <v>600</v>
      </c>
      <c r="B592">
        <v>0.26</v>
      </c>
      <c r="C592">
        <v>64.938000000000002</v>
      </c>
      <c r="D592">
        <f t="shared" si="27"/>
        <v>0.221</v>
      </c>
      <c r="E592">
        <f t="shared" si="28"/>
        <v>3.9000000000000007E-2</v>
      </c>
      <c r="F592" s="7">
        <f t="shared" si="29"/>
        <v>4.8396633467807232E-3</v>
      </c>
    </row>
    <row r="593" spans="1:6" x14ac:dyDescent="0.25">
      <c r="A593" t="s">
        <v>601</v>
      </c>
      <c r="B593">
        <v>0.26</v>
      </c>
      <c r="C593">
        <v>72.745000000000005</v>
      </c>
      <c r="D593">
        <f t="shared" si="27"/>
        <v>0.221</v>
      </c>
      <c r="E593">
        <f t="shared" si="28"/>
        <v>3.9000000000000007E-2</v>
      </c>
      <c r="F593" s="7">
        <f t="shared" si="29"/>
        <v>4.5725981143880942E-3</v>
      </c>
    </row>
    <row r="594" spans="1:6" x14ac:dyDescent="0.25">
      <c r="A594" t="s">
        <v>602</v>
      </c>
      <c r="B594">
        <v>0.26</v>
      </c>
      <c r="C594">
        <v>68.007000000000005</v>
      </c>
      <c r="D594">
        <f t="shared" si="27"/>
        <v>0.221</v>
      </c>
      <c r="E594">
        <f t="shared" si="28"/>
        <v>3.9000000000000007E-2</v>
      </c>
      <c r="F594" s="7">
        <f t="shared" si="29"/>
        <v>4.7292012797007727E-3</v>
      </c>
    </row>
    <row r="595" spans="1:6" x14ac:dyDescent="0.25">
      <c r="A595" t="s">
        <v>603</v>
      </c>
      <c r="B595">
        <v>0.28000000000000003</v>
      </c>
      <c r="C595">
        <v>55.89</v>
      </c>
      <c r="D595">
        <f t="shared" si="27"/>
        <v>0.23800000000000002</v>
      </c>
      <c r="E595">
        <f t="shared" si="28"/>
        <v>4.200000000000001E-2</v>
      </c>
      <c r="F595" s="7">
        <f t="shared" si="29"/>
        <v>5.6180064773358974E-3</v>
      </c>
    </row>
    <row r="596" spans="1:6" x14ac:dyDescent="0.25">
      <c r="A596" t="s">
        <v>604</v>
      </c>
      <c r="B596">
        <v>0.28000000000000003</v>
      </c>
      <c r="C596">
        <v>67.888999999999996</v>
      </c>
      <c r="D596">
        <f t="shared" si="27"/>
        <v>0.23800000000000002</v>
      </c>
      <c r="E596">
        <f t="shared" si="28"/>
        <v>4.200000000000001E-2</v>
      </c>
      <c r="F596" s="7">
        <f t="shared" si="29"/>
        <v>5.0974102112301524E-3</v>
      </c>
    </row>
    <row r="597" spans="1:6" x14ac:dyDescent="0.25">
      <c r="A597" t="s">
        <v>605</v>
      </c>
      <c r="B597">
        <v>0.28999999999999998</v>
      </c>
      <c r="C597">
        <v>74.754000000000005</v>
      </c>
      <c r="D597">
        <f t="shared" si="27"/>
        <v>0.24649999999999997</v>
      </c>
      <c r="E597">
        <f t="shared" si="28"/>
        <v>4.3500000000000004E-2</v>
      </c>
      <c r="F597" s="7">
        <f t="shared" si="29"/>
        <v>5.0312052957185872E-3</v>
      </c>
    </row>
    <row r="598" spans="1:6" x14ac:dyDescent="0.25">
      <c r="A598" t="s">
        <v>606</v>
      </c>
      <c r="B598">
        <v>0.41</v>
      </c>
      <c r="C598">
        <v>73.555999999999997</v>
      </c>
      <c r="D598">
        <f t="shared" si="27"/>
        <v>0.34849999999999998</v>
      </c>
      <c r="E598">
        <f t="shared" si="28"/>
        <v>6.1500000000000006E-2</v>
      </c>
      <c r="F598" s="7">
        <f t="shared" si="29"/>
        <v>7.1707744718154639E-3</v>
      </c>
    </row>
    <row r="599" spans="1:6" x14ac:dyDescent="0.25">
      <c r="A599" t="s">
        <v>607</v>
      </c>
      <c r="B599">
        <v>0.28999999999999998</v>
      </c>
      <c r="C599">
        <v>78.161000000000001</v>
      </c>
      <c r="D599">
        <f t="shared" si="27"/>
        <v>0.24649999999999997</v>
      </c>
      <c r="E599">
        <f t="shared" si="28"/>
        <v>4.3500000000000004E-2</v>
      </c>
      <c r="F599" s="7">
        <f t="shared" si="29"/>
        <v>4.9203296836649582E-3</v>
      </c>
    </row>
    <row r="600" spans="1:6" x14ac:dyDescent="0.25">
      <c r="A600" t="s">
        <v>608</v>
      </c>
      <c r="B600">
        <v>0.28999999999999998</v>
      </c>
      <c r="C600">
        <v>84.700999999999993</v>
      </c>
      <c r="D600">
        <f t="shared" si="27"/>
        <v>0.24649999999999997</v>
      </c>
      <c r="E600">
        <f t="shared" si="28"/>
        <v>4.3500000000000004E-2</v>
      </c>
      <c r="F600" s="7">
        <f t="shared" si="29"/>
        <v>4.7265579625094369E-3</v>
      </c>
    </row>
    <row r="601" spans="1:6" x14ac:dyDescent="0.25">
      <c r="A601" t="s">
        <v>609</v>
      </c>
      <c r="B601">
        <v>0.28999999999999998</v>
      </c>
      <c r="C601">
        <v>87.725999999999999</v>
      </c>
      <c r="D601">
        <f t="shared" si="27"/>
        <v>0.24649999999999997</v>
      </c>
      <c r="E601">
        <f t="shared" si="28"/>
        <v>4.3500000000000004E-2</v>
      </c>
      <c r="F601" s="7">
        <f t="shared" si="29"/>
        <v>4.6443516287898836E-3</v>
      </c>
    </row>
    <row r="602" spans="1:6" x14ac:dyDescent="0.25">
      <c r="A602" t="s">
        <v>610</v>
      </c>
      <c r="B602">
        <v>0.31</v>
      </c>
      <c r="C602">
        <v>77.17</v>
      </c>
      <c r="D602">
        <f t="shared" si="27"/>
        <v>0.26350000000000001</v>
      </c>
      <c r="E602">
        <f t="shared" si="28"/>
        <v>4.6500000000000007E-2</v>
      </c>
      <c r="F602" s="7">
        <f t="shared" si="29"/>
        <v>5.293326744236727E-3</v>
      </c>
    </row>
    <row r="603" spans="1:6" x14ac:dyDescent="0.25">
      <c r="A603" t="s">
        <v>611</v>
      </c>
      <c r="B603">
        <v>0.33</v>
      </c>
      <c r="C603">
        <v>79.771000000000001</v>
      </c>
      <c r="D603">
        <f t="shared" si="27"/>
        <v>0.28050000000000003</v>
      </c>
      <c r="E603">
        <f t="shared" si="28"/>
        <v>4.9500000000000009E-2</v>
      </c>
      <c r="F603" s="7">
        <f t="shared" si="29"/>
        <v>5.5422062116312542E-3</v>
      </c>
    </row>
    <row r="604" spans="1:6" x14ac:dyDescent="0.25">
      <c r="A604" t="s">
        <v>612</v>
      </c>
      <c r="B604">
        <v>0.41</v>
      </c>
      <c r="C604">
        <v>83.393000000000001</v>
      </c>
      <c r="D604">
        <f t="shared" si="27"/>
        <v>0.34849999999999998</v>
      </c>
      <c r="E604">
        <f t="shared" si="28"/>
        <v>6.1500000000000006E-2</v>
      </c>
      <c r="F604" s="7">
        <f t="shared" si="29"/>
        <v>6.7345769101904221E-3</v>
      </c>
    </row>
    <row r="605" spans="1:6" x14ac:dyDescent="0.25">
      <c r="A605" t="s">
        <v>613</v>
      </c>
      <c r="B605">
        <v>1.71</v>
      </c>
      <c r="C605">
        <v>98.075999999999993</v>
      </c>
      <c r="D605">
        <f t="shared" si="27"/>
        <v>1.4535</v>
      </c>
      <c r="E605">
        <f t="shared" si="28"/>
        <v>0.25650000000000001</v>
      </c>
      <c r="F605" s="7">
        <f t="shared" si="29"/>
        <v>2.5900371712845656E-2</v>
      </c>
    </row>
    <row r="606" spans="1:6" x14ac:dyDescent="0.25">
      <c r="A606" t="s">
        <v>614</v>
      </c>
      <c r="B606">
        <v>0.41</v>
      </c>
      <c r="C606">
        <v>86.26</v>
      </c>
      <c r="D606">
        <f t="shared" si="27"/>
        <v>0.34849999999999998</v>
      </c>
      <c r="E606">
        <f t="shared" si="28"/>
        <v>6.1500000000000006E-2</v>
      </c>
      <c r="F606" s="7">
        <f t="shared" si="29"/>
        <v>6.621713538989848E-3</v>
      </c>
    </row>
    <row r="607" spans="1:6" x14ac:dyDescent="0.25">
      <c r="A607" t="s">
        <v>615</v>
      </c>
      <c r="B607">
        <v>0.44</v>
      </c>
      <c r="C607">
        <v>74.474000000000004</v>
      </c>
      <c r="D607">
        <f t="shared" si="27"/>
        <v>0.374</v>
      </c>
      <c r="E607">
        <f t="shared" si="28"/>
        <v>6.6000000000000017E-2</v>
      </c>
      <c r="F607" s="7">
        <f t="shared" si="29"/>
        <v>7.6478893394796958E-3</v>
      </c>
    </row>
    <row r="608" spans="1:6" x14ac:dyDescent="0.25">
      <c r="A608" t="s">
        <v>616</v>
      </c>
      <c r="B608">
        <v>0.45</v>
      </c>
      <c r="C608">
        <v>84.438000000000002</v>
      </c>
      <c r="D608">
        <f t="shared" si="27"/>
        <v>0.38250000000000001</v>
      </c>
      <c r="E608">
        <f t="shared" si="28"/>
        <v>6.7500000000000018E-2</v>
      </c>
      <c r="F608" s="7">
        <f t="shared" si="29"/>
        <v>7.3457273352022772E-3</v>
      </c>
    </row>
    <row r="609" spans="1:6" x14ac:dyDescent="0.25">
      <c r="A609" t="s">
        <v>617</v>
      </c>
      <c r="B609">
        <v>0.47</v>
      </c>
      <c r="C609">
        <v>81.010000000000005</v>
      </c>
      <c r="D609">
        <f t="shared" si="27"/>
        <v>0.39949999999999997</v>
      </c>
      <c r="E609">
        <f t="shared" si="28"/>
        <v>7.0500000000000007E-2</v>
      </c>
      <c r="F609" s="7">
        <f t="shared" si="29"/>
        <v>7.8328498390062163E-3</v>
      </c>
    </row>
    <row r="610" spans="1:6" x14ac:dyDescent="0.25">
      <c r="A610" t="s">
        <v>618</v>
      </c>
      <c r="B610">
        <v>0.45</v>
      </c>
      <c r="C610">
        <v>81.554000000000002</v>
      </c>
      <c r="D610">
        <f t="shared" si="27"/>
        <v>0.38250000000000001</v>
      </c>
      <c r="E610">
        <f t="shared" si="28"/>
        <v>6.7500000000000018E-2</v>
      </c>
      <c r="F610" s="7">
        <f t="shared" si="29"/>
        <v>7.4744826719435192E-3</v>
      </c>
    </row>
    <row r="611" spans="1:6" x14ac:dyDescent="0.25">
      <c r="A611" t="s">
        <v>619</v>
      </c>
      <c r="B611">
        <v>0.45</v>
      </c>
      <c r="C611">
        <v>81.436999999999998</v>
      </c>
      <c r="D611">
        <f t="shared" si="27"/>
        <v>0.38250000000000001</v>
      </c>
      <c r="E611">
        <f t="shared" si="28"/>
        <v>6.7500000000000018E-2</v>
      </c>
      <c r="F611" s="7">
        <f t="shared" si="29"/>
        <v>7.4798500147714589E-3</v>
      </c>
    </row>
    <row r="612" spans="1:6" x14ac:dyDescent="0.25">
      <c r="A612" t="s">
        <v>620</v>
      </c>
      <c r="B612">
        <v>0.45</v>
      </c>
      <c r="C612">
        <v>75.8</v>
      </c>
      <c r="D612">
        <f t="shared" si="27"/>
        <v>0.38250000000000001</v>
      </c>
      <c r="E612">
        <f t="shared" si="28"/>
        <v>6.7500000000000018E-2</v>
      </c>
      <c r="F612" s="7">
        <f t="shared" si="29"/>
        <v>7.7529890397273196E-3</v>
      </c>
    </row>
    <row r="613" spans="1:6" x14ac:dyDescent="0.25">
      <c r="A613" t="s">
        <v>621</v>
      </c>
      <c r="B613">
        <v>0.45</v>
      </c>
      <c r="C613">
        <v>85.667000000000002</v>
      </c>
      <c r="D613">
        <f t="shared" si="27"/>
        <v>0.38250000000000001</v>
      </c>
      <c r="E613">
        <f t="shared" si="28"/>
        <v>6.7500000000000018E-2</v>
      </c>
      <c r="F613" s="7">
        <f t="shared" si="29"/>
        <v>7.2928451730134708E-3</v>
      </c>
    </row>
    <row r="614" spans="1:6" x14ac:dyDescent="0.25">
      <c r="A614" t="s">
        <v>622</v>
      </c>
      <c r="B614">
        <v>0.71</v>
      </c>
      <c r="C614">
        <v>82.316000000000003</v>
      </c>
      <c r="D614">
        <f t="shared" si="27"/>
        <v>0.60349999999999993</v>
      </c>
      <c r="E614">
        <f t="shared" si="28"/>
        <v>0.10650000000000001</v>
      </c>
      <c r="F614" s="7">
        <f t="shared" si="29"/>
        <v>1.1738361457005851E-2</v>
      </c>
    </row>
    <row r="615" spans="1:6" x14ac:dyDescent="0.25">
      <c r="A615" t="s">
        <v>623</v>
      </c>
      <c r="B615">
        <v>0.48</v>
      </c>
      <c r="C615">
        <v>79.55</v>
      </c>
      <c r="D615">
        <f t="shared" si="27"/>
        <v>0.40799999999999997</v>
      </c>
      <c r="E615">
        <f t="shared" si="28"/>
        <v>7.2000000000000008E-2</v>
      </c>
      <c r="F615" s="7">
        <f t="shared" si="29"/>
        <v>8.0725808704990975E-3</v>
      </c>
    </row>
    <row r="616" spans="1:6" x14ac:dyDescent="0.25">
      <c r="A616" t="s">
        <v>624</v>
      </c>
      <c r="B616">
        <v>0.55000000000000004</v>
      </c>
      <c r="C616">
        <v>97.691999999999993</v>
      </c>
      <c r="D616">
        <f t="shared" si="27"/>
        <v>0.46750000000000003</v>
      </c>
      <c r="E616">
        <f t="shared" si="28"/>
        <v>8.2500000000000018E-2</v>
      </c>
      <c r="F616" s="7">
        <f t="shared" si="29"/>
        <v>8.3468853487502284E-3</v>
      </c>
    </row>
    <row r="617" spans="1:6" x14ac:dyDescent="0.25">
      <c r="A617" t="s">
        <v>625</v>
      </c>
      <c r="B617">
        <v>0.56000000000000005</v>
      </c>
      <c r="C617">
        <v>77.516999999999996</v>
      </c>
      <c r="D617">
        <f t="shared" si="27"/>
        <v>0.47600000000000003</v>
      </c>
      <c r="E617">
        <f t="shared" si="28"/>
        <v>8.4000000000000019E-2</v>
      </c>
      <c r="F617" s="7">
        <f t="shared" si="29"/>
        <v>9.540712472004928E-3</v>
      </c>
    </row>
    <row r="618" spans="1:6" x14ac:dyDescent="0.25">
      <c r="A618" t="s">
        <v>626</v>
      </c>
      <c r="B618">
        <v>0.59</v>
      </c>
      <c r="C618">
        <v>72.665999999999997</v>
      </c>
      <c r="D618">
        <f t="shared" si="27"/>
        <v>0.50149999999999995</v>
      </c>
      <c r="E618">
        <f t="shared" si="28"/>
        <v>8.8500000000000009E-2</v>
      </c>
      <c r="F618" s="7">
        <f t="shared" si="29"/>
        <v>1.0381919173593341E-2</v>
      </c>
    </row>
    <row r="619" spans="1:6" x14ac:dyDescent="0.25">
      <c r="A619" t="s">
        <v>627</v>
      </c>
      <c r="B619">
        <v>0.79</v>
      </c>
      <c r="C619">
        <v>76.034000000000006</v>
      </c>
      <c r="D619">
        <f t="shared" si="27"/>
        <v>0.67149999999999999</v>
      </c>
      <c r="E619">
        <f t="shared" si="28"/>
        <v>0.11850000000000002</v>
      </c>
      <c r="F619" s="7">
        <f t="shared" si="29"/>
        <v>1.3589842738491974E-2</v>
      </c>
    </row>
    <row r="620" spans="1:6" x14ac:dyDescent="0.25">
      <c r="A620" t="s">
        <v>628</v>
      </c>
      <c r="B620">
        <v>0.6</v>
      </c>
      <c r="C620">
        <v>72.063000000000002</v>
      </c>
      <c r="D620">
        <f t="shared" si="27"/>
        <v>0.51</v>
      </c>
      <c r="E620">
        <f t="shared" si="28"/>
        <v>9.0000000000000011E-2</v>
      </c>
      <c r="F620" s="7">
        <f t="shared" si="29"/>
        <v>1.0601964372582668E-2</v>
      </c>
    </row>
    <row r="621" spans="1:6" x14ac:dyDescent="0.25">
      <c r="A621" t="s">
        <v>629</v>
      </c>
      <c r="B621">
        <v>0.81</v>
      </c>
      <c r="C621">
        <v>75.603999999999999</v>
      </c>
      <c r="D621">
        <f t="shared" si="27"/>
        <v>0.6885</v>
      </c>
      <c r="E621">
        <f t="shared" si="28"/>
        <v>0.12150000000000002</v>
      </c>
      <c r="F621" s="7">
        <f t="shared" si="29"/>
        <v>1.3973457913373569E-2</v>
      </c>
    </row>
    <row r="622" spans="1:6" x14ac:dyDescent="0.25">
      <c r="A622" t="s">
        <v>630</v>
      </c>
      <c r="B622">
        <v>0.6</v>
      </c>
      <c r="C622">
        <v>76.807000000000002</v>
      </c>
      <c r="D622">
        <f t="shared" si="27"/>
        <v>0.51</v>
      </c>
      <c r="E622">
        <f t="shared" si="28"/>
        <v>9.0000000000000011E-2</v>
      </c>
      <c r="F622" s="7">
        <f t="shared" si="29"/>
        <v>1.0269329960567002E-2</v>
      </c>
    </row>
    <row r="623" spans="1:6" x14ac:dyDescent="0.25">
      <c r="A623" t="s">
        <v>631</v>
      </c>
      <c r="B623">
        <v>0.84</v>
      </c>
      <c r="C623">
        <v>80.022000000000006</v>
      </c>
      <c r="D623">
        <f t="shared" si="27"/>
        <v>0.71399999999999997</v>
      </c>
      <c r="E623">
        <f t="shared" si="28"/>
        <v>0.126</v>
      </c>
      <c r="F623" s="7">
        <f t="shared" si="29"/>
        <v>1.4085291663776624E-2</v>
      </c>
    </row>
    <row r="624" spans="1:6" x14ac:dyDescent="0.25">
      <c r="A624" t="s">
        <v>632</v>
      </c>
      <c r="B624">
        <v>0.64</v>
      </c>
      <c r="C624">
        <v>86.025999999999996</v>
      </c>
      <c r="D624">
        <f t="shared" si="27"/>
        <v>0.54400000000000004</v>
      </c>
      <c r="E624">
        <f t="shared" si="28"/>
        <v>9.6000000000000016E-2</v>
      </c>
      <c r="F624" s="7">
        <f t="shared" si="29"/>
        <v>1.0350381753175713E-2</v>
      </c>
    </row>
    <row r="625" spans="1:6" x14ac:dyDescent="0.25">
      <c r="A625" t="s">
        <v>633</v>
      </c>
      <c r="B625">
        <v>0.64</v>
      </c>
      <c r="C625">
        <v>85.521000000000001</v>
      </c>
      <c r="D625">
        <f t="shared" si="27"/>
        <v>0.54400000000000004</v>
      </c>
      <c r="E625">
        <f t="shared" si="28"/>
        <v>9.6000000000000016E-2</v>
      </c>
      <c r="F625" s="7">
        <f t="shared" si="29"/>
        <v>1.0380896183739509E-2</v>
      </c>
    </row>
    <row r="626" spans="1:6" x14ac:dyDescent="0.25">
      <c r="A626" t="s">
        <v>634</v>
      </c>
      <c r="B626">
        <v>0.64</v>
      </c>
      <c r="C626">
        <v>83.039000000000001</v>
      </c>
      <c r="D626">
        <f t="shared" si="27"/>
        <v>0.54400000000000004</v>
      </c>
      <c r="E626">
        <f t="shared" si="28"/>
        <v>9.6000000000000016E-2</v>
      </c>
      <c r="F626" s="7">
        <f t="shared" si="29"/>
        <v>1.053489418418653E-2</v>
      </c>
    </row>
    <row r="627" spans="1:6" x14ac:dyDescent="0.25">
      <c r="A627" t="s">
        <v>635</v>
      </c>
      <c r="B627">
        <v>0.64</v>
      </c>
      <c r="C627">
        <v>82.400999999999996</v>
      </c>
      <c r="D627">
        <f t="shared" si="27"/>
        <v>0.54400000000000004</v>
      </c>
      <c r="E627">
        <f t="shared" si="28"/>
        <v>9.6000000000000016E-2</v>
      </c>
      <c r="F627" s="7">
        <f t="shared" si="29"/>
        <v>1.0575599409609745E-2</v>
      </c>
    </row>
    <row r="628" spans="1:6" x14ac:dyDescent="0.25">
      <c r="A628" t="s">
        <v>636</v>
      </c>
      <c r="B628">
        <v>0.64</v>
      </c>
      <c r="C628">
        <v>79.763999999999996</v>
      </c>
      <c r="D628">
        <f t="shared" si="27"/>
        <v>0.54400000000000004</v>
      </c>
      <c r="E628">
        <f t="shared" si="28"/>
        <v>9.6000000000000016E-2</v>
      </c>
      <c r="F628" s="7">
        <f t="shared" si="29"/>
        <v>1.0748992766497146E-2</v>
      </c>
    </row>
    <row r="629" spans="1:6" x14ac:dyDescent="0.25">
      <c r="A629" t="s">
        <v>637</v>
      </c>
      <c r="B629">
        <v>0.65</v>
      </c>
      <c r="C629">
        <v>83.674999999999997</v>
      </c>
      <c r="D629">
        <f t="shared" si="27"/>
        <v>0.55249999999999999</v>
      </c>
      <c r="E629">
        <f t="shared" si="28"/>
        <v>9.7500000000000017E-2</v>
      </c>
      <c r="F629" s="7">
        <f t="shared" si="29"/>
        <v>1.0658761760668553E-2</v>
      </c>
    </row>
    <row r="630" spans="1:6" x14ac:dyDescent="0.25">
      <c r="A630" t="s">
        <v>638</v>
      </c>
      <c r="B630">
        <v>0.66</v>
      </c>
      <c r="C630">
        <v>82.457999999999998</v>
      </c>
      <c r="D630">
        <f t="shared" si="27"/>
        <v>0.56100000000000005</v>
      </c>
      <c r="E630">
        <f t="shared" si="28"/>
        <v>9.9000000000000019E-2</v>
      </c>
      <c r="F630" s="7">
        <f t="shared" si="29"/>
        <v>1.0902316763216019E-2</v>
      </c>
    </row>
    <row r="631" spans="1:6" x14ac:dyDescent="0.25">
      <c r="A631" t="s">
        <v>639</v>
      </c>
      <c r="B631">
        <v>0.73</v>
      </c>
      <c r="C631">
        <v>80.156999999999996</v>
      </c>
      <c r="D631">
        <f t="shared" si="27"/>
        <v>0.62049999999999994</v>
      </c>
      <c r="E631">
        <f t="shared" si="28"/>
        <v>0.10950000000000001</v>
      </c>
      <c r="F631" s="7">
        <f t="shared" si="29"/>
        <v>1.2230476903645957E-2</v>
      </c>
    </row>
    <row r="632" spans="1:6" x14ac:dyDescent="0.25">
      <c r="A632" t="s">
        <v>640</v>
      </c>
      <c r="B632">
        <v>0.78</v>
      </c>
      <c r="C632">
        <v>81.349000000000004</v>
      </c>
      <c r="D632">
        <f t="shared" si="27"/>
        <v>0.66300000000000003</v>
      </c>
      <c r="E632">
        <f t="shared" si="28"/>
        <v>0.11700000000000002</v>
      </c>
      <c r="F632" s="7">
        <f t="shared" si="29"/>
        <v>1.2972084004861193E-2</v>
      </c>
    </row>
    <row r="633" spans="1:6" x14ac:dyDescent="0.25">
      <c r="A633" t="s">
        <v>641</v>
      </c>
      <c r="B633">
        <v>0.78</v>
      </c>
      <c r="C633">
        <v>86.393000000000001</v>
      </c>
      <c r="D633">
        <f t="shared" si="27"/>
        <v>0.66300000000000003</v>
      </c>
      <c r="E633">
        <f t="shared" si="28"/>
        <v>0.11700000000000002</v>
      </c>
      <c r="F633" s="7">
        <f t="shared" si="29"/>
        <v>1.2587705804140637E-2</v>
      </c>
    </row>
    <row r="634" spans="1:6" x14ac:dyDescent="0.25">
      <c r="A634" t="s">
        <v>642</v>
      </c>
      <c r="B634">
        <v>0.79</v>
      </c>
      <c r="C634">
        <v>79.006</v>
      </c>
      <c r="D634">
        <f t="shared" si="27"/>
        <v>0.67149999999999999</v>
      </c>
      <c r="E634">
        <f t="shared" si="28"/>
        <v>0.11850000000000002</v>
      </c>
      <c r="F634" s="7">
        <f t="shared" si="29"/>
        <v>1.3331785365255422E-2</v>
      </c>
    </row>
    <row r="635" spans="1:6" x14ac:dyDescent="0.25">
      <c r="A635" t="s">
        <v>643</v>
      </c>
      <c r="B635">
        <v>0.79</v>
      </c>
      <c r="C635">
        <v>79.988</v>
      </c>
      <c r="D635">
        <f t="shared" si="27"/>
        <v>0.67149999999999999</v>
      </c>
      <c r="E635">
        <f t="shared" si="28"/>
        <v>0.11850000000000002</v>
      </c>
      <c r="F635" s="7">
        <f t="shared" si="29"/>
        <v>1.3249696531193662E-2</v>
      </c>
    </row>
    <row r="636" spans="1:6" x14ac:dyDescent="0.25">
      <c r="A636" t="s">
        <v>644</v>
      </c>
      <c r="B636">
        <v>0.84</v>
      </c>
      <c r="C636">
        <v>83.61</v>
      </c>
      <c r="D636">
        <f t="shared" si="27"/>
        <v>0.71399999999999997</v>
      </c>
      <c r="E636">
        <f t="shared" si="28"/>
        <v>0.126</v>
      </c>
      <c r="F636" s="7">
        <f t="shared" si="29"/>
        <v>1.3779753013420519E-2</v>
      </c>
    </row>
    <row r="637" spans="1:6" x14ac:dyDescent="0.25">
      <c r="A637" t="s">
        <v>645</v>
      </c>
      <c r="B637">
        <v>0.86</v>
      </c>
      <c r="C637">
        <v>90.626999999999995</v>
      </c>
      <c r="D637">
        <f t="shared" si="27"/>
        <v>0.73099999999999998</v>
      </c>
      <c r="E637">
        <f t="shared" si="28"/>
        <v>0.129</v>
      </c>
      <c r="F637" s="7">
        <f t="shared" si="29"/>
        <v>1.3550674347265871E-2</v>
      </c>
    </row>
    <row r="638" spans="1:6" x14ac:dyDescent="0.25">
      <c r="A638" t="s">
        <v>646</v>
      </c>
      <c r="B638">
        <v>0.86</v>
      </c>
      <c r="C638">
        <v>94.873999999999995</v>
      </c>
      <c r="D638">
        <f t="shared" si="27"/>
        <v>0.73099999999999998</v>
      </c>
      <c r="E638">
        <f t="shared" si="28"/>
        <v>0.129</v>
      </c>
      <c r="F638" s="7">
        <f t="shared" si="29"/>
        <v>1.3243906457147498E-2</v>
      </c>
    </row>
    <row r="639" spans="1:6" x14ac:dyDescent="0.25">
      <c r="A639" t="s">
        <v>647</v>
      </c>
      <c r="B639">
        <v>0.88</v>
      </c>
      <c r="C639">
        <v>97.653999999999996</v>
      </c>
      <c r="D639">
        <f t="shared" si="27"/>
        <v>0.748</v>
      </c>
      <c r="E639">
        <f t="shared" si="28"/>
        <v>0.13200000000000003</v>
      </c>
      <c r="F639" s="7">
        <f t="shared" si="29"/>
        <v>1.3357614717159138E-2</v>
      </c>
    </row>
    <row r="640" spans="1:6" x14ac:dyDescent="0.25">
      <c r="A640" t="s">
        <v>648</v>
      </c>
      <c r="B640">
        <v>0.88</v>
      </c>
      <c r="C640">
        <v>83.802999999999997</v>
      </c>
      <c r="D640">
        <f t="shared" si="27"/>
        <v>0.748</v>
      </c>
      <c r="E640">
        <f t="shared" si="28"/>
        <v>0.13200000000000003</v>
      </c>
      <c r="F640" s="7">
        <f t="shared" si="29"/>
        <v>1.4419299025431414E-2</v>
      </c>
    </row>
    <row r="641" spans="1:6" x14ac:dyDescent="0.25">
      <c r="A641" t="s">
        <v>649</v>
      </c>
      <c r="B641">
        <v>0.88</v>
      </c>
      <c r="C641">
        <v>87.144999999999996</v>
      </c>
      <c r="D641">
        <f t="shared" si="27"/>
        <v>0.748</v>
      </c>
      <c r="E641">
        <f t="shared" si="28"/>
        <v>0.13200000000000003</v>
      </c>
      <c r="F641" s="7">
        <f t="shared" si="29"/>
        <v>1.4140106943078476E-2</v>
      </c>
    </row>
    <row r="642" spans="1:6" x14ac:dyDescent="0.25">
      <c r="A642" t="s">
        <v>650</v>
      </c>
      <c r="B642">
        <v>0.9</v>
      </c>
      <c r="C642">
        <v>90.847999999999999</v>
      </c>
      <c r="D642">
        <f t="shared" si="27"/>
        <v>0.76500000000000001</v>
      </c>
      <c r="E642">
        <f t="shared" si="28"/>
        <v>0.13500000000000004</v>
      </c>
      <c r="F642" s="7">
        <f t="shared" si="29"/>
        <v>1.4163679246303924E-2</v>
      </c>
    </row>
    <row r="643" spans="1:6" x14ac:dyDescent="0.25">
      <c r="A643" t="s">
        <v>651</v>
      </c>
      <c r="B643">
        <v>0.9</v>
      </c>
      <c r="C643">
        <v>84.811999999999998</v>
      </c>
      <c r="D643">
        <f t="shared" si="27"/>
        <v>0.76500000000000001</v>
      </c>
      <c r="E643">
        <f t="shared" si="28"/>
        <v>0.13500000000000004</v>
      </c>
      <c r="F643" s="7">
        <f t="shared" si="29"/>
        <v>1.4659026034705921E-2</v>
      </c>
    </row>
    <row r="644" spans="1:6" x14ac:dyDescent="0.25">
      <c r="A644" t="s">
        <v>652</v>
      </c>
      <c r="B644">
        <v>0.9</v>
      </c>
      <c r="C644">
        <v>88.149000000000001</v>
      </c>
      <c r="D644">
        <f t="shared" si="27"/>
        <v>0.76500000000000001</v>
      </c>
      <c r="E644">
        <f t="shared" si="28"/>
        <v>0.13500000000000004</v>
      </c>
      <c r="F644" s="7">
        <f t="shared" si="29"/>
        <v>1.437888047294277E-2</v>
      </c>
    </row>
    <row r="645" spans="1:6" x14ac:dyDescent="0.25">
      <c r="A645" t="s">
        <v>653</v>
      </c>
      <c r="B645">
        <v>0.92</v>
      </c>
      <c r="C645">
        <v>92.474999999999994</v>
      </c>
      <c r="D645">
        <f t="shared" si="27"/>
        <v>0.78200000000000003</v>
      </c>
      <c r="E645">
        <f t="shared" si="28"/>
        <v>0.13800000000000004</v>
      </c>
      <c r="F645" s="7">
        <f t="shared" si="29"/>
        <v>1.4350496146801598E-2</v>
      </c>
    </row>
    <row r="646" spans="1:6" x14ac:dyDescent="0.25">
      <c r="A646" t="s">
        <v>654</v>
      </c>
      <c r="B646">
        <v>0.93</v>
      </c>
      <c r="C646">
        <v>92.56</v>
      </c>
      <c r="D646">
        <f t="shared" si="27"/>
        <v>0.79049999999999998</v>
      </c>
      <c r="E646">
        <f t="shared" si="28"/>
        <v>0.13950000000000004</v>
      </c>
      <c r="F646" s="7">
        <f t="shared" si="29"/>
        <v>1.4499817451835735E-2</v>
      </c>
    </row>
    <row r="647" spans="1:6" x14ac:dyDescent="0.25">
      <c r="A647" t="s">
        <v>655</v>
      </c>
      <c r="B647">
        <v>0.94</v>
      </c>
      <c r="C647">
        <v>95.328000000000003</v>
      </c>
      <c r="D647">
        <f t="shared" si="27"/>
        <v>0.79899999999999993</v>
      </c>
      <c r="E647">
        <f t="shared" si="28"/>
        <v>0.14100000000000001</v>
      </c>
      <c r="F647" s="7">
        <f t="shared" si="29"/>
        <v>1.4441385853776068E-2</v>
      </c>
    </row>
    <row r="648" spans="1:6" x14ac:dyDescent="0.25">
      <c r="A648" t="s">
        <v>656</v>
      </c>
      <c r="B648">
        <v>0.94</v>
      </c>
      <c r="C648">
        <v>96.734999999999999</v>
      </c>
      <c r="D648">
        <f t="shared" si="27"/>
        <v>0.79899999999999993</v>
      </c>
      <c r="E648">
        <f t="shared" si="28"/>
        <v>0.14100000000000001</v>
      </c>
      <c r="F648" s="7">
        <f t="shared" si="29"/>
        <v>1.4335976970386662E-2</v>
      </c>
    </row>
    <row r="649" spans="1:6" x14ac:dyDescent="0.25">
      <c r="A649" t="s">
        <v>657</v>
      </c>
      <c r="B649">
        <v>0.99</v>
      </c>
      <c r="C649">
        <v>98.802000000000007</v>
      </c>
      <c r="D649">
        <f t="shared" si="27"/>
        <v>0.84150000000000003</v>
      </c>
      <c r="E649">
        <f t="shared" si="28"/>
        <v>0.14850000000000002</v>
      </c>
      <c r="F649" s="7">
        <f t="shared" si="29"/>
        <v>1.4939758792750679E-2</v>
      </c>
    </row>
    <row r="650" spans="1:6" x14ac:dyDescent="0.25">
      <c r="A650" t="s">
        <v>658</v>
      </c>
      <c r="B650">
        <v>0.99</v>
      </c>
      <c r="C650">
        <v>99.863</v>
      </c>
      <c r="D650">
        <f t="shared" ref="D650:D713" si="30">B650*$D$4</f>
        <v>0.84150000000000003</v>
      </c>
      <c r="E650">
        <f t="shared" ref="E650:E713" si="31">B650*$D$5</f>
        <v>0.14850000000000002</v>
      </c>
      <c r="F650" s="7">
        <f t="shared" ref="F650:F713" si="32">E650/POWER(C650,$D$6)</f>
        <v>1.4860182713933884E-2</v>
      </c>
    </row>
    <row r="651" spans="1:6" x14ac:dyDescent="0.25">
      <c r="A651" t="s">
        <v>659</v>
      </c>
      <c r="B651">
        <v>0.99</v>
      </c>
      <c r="C651">
        <v>99.144000000000005</v>
      </c>
      <c r="D651">
        <f t="shared" si="30"/>
        <v>0.84150000000000003</v>
      </c>
      <c r="E651">
        <f t="shared" si="31"/>
        <v>0.14850000000000002</v>
      </c>
      <c r="F651" s="7">
        <f t="shared" si="32"/>
        <v>1.4913968975032613E-2</v>
      </c>
    </row>
    <row r="652" spans="1:6" x14ac:dyDescent="0.25">
      <c r="A652" t="s">
        <v>660</v>
      </c>
      <c r="B652">
        <v>1</v>
      </c>
      <c r="C652">
        <v>98.066000000000003</v>
      </c>
      <c r="D652">
        <f t="shared" si="30"/>
        <v>0.85</v>
      </c>
      <c r="E652">
        <f t="shared" si="31"/>
        <v>0.15000000000000002</v>
      </c>
      <c r="F652" s="7">
        <f t="shared" si="32"/>
        <v>1.5147188442902453E-2</v>
      </c>
    </row>
    <row r="653" spans="1:6" x14ac:dyDescent="0.25">
      <c r="A653" t="s">
        <v>661</v>
      </c>
      <c r="B653">
        <v>1</v>
      </c>
      <c r="C653">
        <v>90.597999999999999</v>
      </c>
      <c r="D653">
        <f t="shared" si="30"/>
        <v>0.85</v>
      </c>
      <c r="E653">
        <f t="shared" si="31"/>
        <v>0.15000000000000002</v>
      </c>
      <c r="F653" s="7">
        <f t="shared" si="32"/>
        <v>1.5759119683460825E-2</v>
      </c>
    </row>
    <row r="654" spans="1:6" x14ac:dyDescent="0.25">
      <c r="A654" t="s">
        <v>662</v>
      </c>
      <c r="B654">
        <v>1.01</v>
      </c>
      <c r="C654">
        <v>82.665999999999997</v>
      </c>
      <c r="D654">
        <f t="shared" si="30"/>
        <v>0.85849999999999993</v>
      </c>
      <c r="E654">
        <f t="shared" si="31"/>
        <v>0.15150000000000002</v>
      </c>
      <c r="F654" s="7">
        <f t="shared" si="32"/>
        <v>1.6662845633330415E-2</v>
      </c>
    </row>
    <row r="655" spans="1:6" x14ac:dyDescent="0.25">
      <c r="A655" t="s">
        <v>663</v>
      </c>
      <c r="B655">
        <v>1.01</v>
      </c>
      <c r="C655">
        <v>83.233999999999995</v>
      </c>
      <c r="D655">
        <f t="shared" si="30"/>
        <v>0.85849999999999993</v>
      </c>
      <c r="E655">
        <f t="shared" si="31"/>
        <v>0.15150000000000002</v>
      </c>
      <c r="F655" s="7">
        <f t="shared" si="32"/>
        <v>1.6605893556064611E-2</v>
      </c>
    </row>
    <row r="656" spans="1:6" x14ac:dyDescent="0.25">
      <c r="A656" t="s">
        <v>664</v>
      </c>
      <c r="B656">
        <v>1.04</v>
      </c>
      <c r="C656">
        <v>89.293999999999997</v>
      </c>
      <c r="D656">
        <f t="shared" si="30"/>
        <v>0.88400000000000001</v>
      </c>
      <c r="E656">
        <f t="shared" si="31"/>
        <v>0.15600000000000003</v>
      </c>
      <c r="F656" s="7">
        <f t="shared" si="32"/>
        <v>1.6508722194103726E-2</v>
      </c>
    </row>
    <row r="657" spans="1:6" x14ac:dyDescent="0.25">
      <c r="A657" t="s">
        <v>665</v>
      </c>
      <c r="B657">
        <v>1.04</v>
      </c>
      <c r="C657">
        <v>91.289000000000001</v>
      </c>
      <c r="D657">
        <f t="shared" si="30"/>
        <v>0.88400000000000001</v>
      </c>
      <c r="E657">
        <f t="shared" si="31"/>
        <v>0.15600000000000003</v>
      </c>
      <c r="F657" s="7">
        <f t="shared" si="32"/>
        <v>1.6327337627861281E-2</v>
      </c>
    </row>
    <row r="658" spans="1:6" x14ac:dyDescent="0.25">
      <c r="A658" t="s">
        <v>666</v>
      </c>
      <c r="B658">
        <v>1.1100000000000001</v>
      </c>
      <c r="C658">
        <v>93.930999999999997</v>
      </c>
      <c r="D658">
        <f t="shared" si="30"/>
        <v>0.94350000000000001</v>
      </c>
      <c r="E658">
        <f t="shared" si="31"/>
        <v>0.16650000000000004</v>
      </c>
      <c r="F658" s="7">
        <f t="shared" si="32"/>
        <v>1.7179470138772329E-2</v>
      </c>
    </row>
    <row r="659" spans="1:6" x14ac:dyDescent="0.25">
      <c r="A659" t="s">
        <v>667</v>
      </c>
      <c r="B659">
        <v>1.1299999999999999</v>
      </c>
      <c r="C659">
        <v>91.415000000000006</v>
      </c>
      <c r="D659">
        <f t="shared" si="30"/>
        <v>0.96049999999999991</v>
      </c>
      <c r="E659">
        <f t="shared" si="31"/>
        <v>0.16950000000000001</v>
      </c>
      <c r="F659" s="7">
        <f t="shared" si="32"/>
        <v>1.7728050114740601E-2</v>
      </c>
    </row>
    <row r="660" spans="1:6" x14ac:dyDescent="0.25">
      <c r="A660" t="s">
        <v>668</v>
      </c>
      <c r="B660">
        <v>1.1299999999999999</v>
      </c>
      <c r="C660">
        <v>77.028999999999996</v>
      </c>
      <c r="D660">
        <f t="shared" si="30"/>
        <v>0.96049999999999991</v>
      </c>
      <c r="E660">
        <f t="shared" si="31"/>
        <v>0.16950000000000001</v>
      </c>
      <c r="F660" s="7">
        <f t="shared" si="32"/>
        <v>1.931268124865872E-2</v>
      </c>
    </row>
    <row r="661" spans="1:6" x14ac:dyDescent="0.25">
      <c r="A661" t="s">
        <v>669</v>
      </c>
      <c r="B661">
        <v>1.1399999999999999</v>
      </c>
      <c r="C661">
        <v>77.488</v>
      </c>
      <c r="D661">
        <f t="shared" si="30"/>
        <v>0.96899999999999986</v>
      </c>
      <c r="E661">
        <f t="shared" si="31"/>
        <v>0.17100000000000001</v>
      </c>
      <c r="F661" s="7">
        <f t="shared" si="32"/>
        <v>1.9425798722275182E-2</v>
      </c>
    </row>
    <row r="662" spans="1:6" x14ac:dyDescent="0.25">
      <c r="A662" t="s">
        <v>670</v>
      </c>
      <c r="B662">
        <v>1.1399999999999999</v>
      </c>
      <c r="C662">
        <v>83.346999999999994</v>
      </c>
      <c r="D662">
        <f t="shared" si="30"/>
        <v>0.96899999999999986</v>
      </c>
      <c r="E662">
        <f t="shared" si="31"/>
        <v>0.17100000000000001</v>
      </c>
      <c r="F662" s="7">
        <f t="shared" si="32"/>
        <v>1.8730575622442677E-2</v>
      </c>
    </row>
    <row r="663" spans="1:6" x14ac:dyDescent="0.25">
      <c r="A663" t="s">
        <v>671</v>
      </c>
      <c r="B663">
        <v>1.1399999999999999</v>
      </c>
      <c r="C663">
        <v>84.16</v>
      </c>
      <c r="D663">
        <f t="shared" si="30"/>
        <v>0.96899999999999986</v>
      </c>
      <c r="E663">
        <f t="shared" si="31"/>
        <v>0.17100000000000001</v>
      </c>
      <c r="F663" s="7">
        <f t="shared" si="32"/>
        <v>1.8639885788419498E-2</v>
      </c>
    </row>
    <row r="664" spans="1:6" x14ac:dyDescent="0.25">
      <c r="A664" t="s">
        <v>672</v>
      </c>
      <c r="B664">
        <v>1.1599999999999999</v>
      </c>
      <c r="C664">
        <v>91.067999999999998</v>
      </c>
      <c r="D664">
        <f t="shared" si="30"/>
        <v>0.98599999999999988</v>
      </c>
      <c r="E664">
        <f t="shared" si="31"/>
        <v>0.17400000000000002</v>
      </c>
      <c r="F664" s="7">
        <f t="shared" si="32"/>
        <v>1.8233344972582013E-2</v>
      </c>
    </row>
    <row r="665" spans="1:6" x14ac:dyDescent="0.25">
      <c r="A665" t="s">
        <v>673</v>
      </c>
      <c r="B665">
        <v>1.1599999999999999</v>
      </c>
      <c r="C665">
        <v>85.820999999999998</v>
      </c>
      <c r="D665">
        <f t="shared" si="30"/>
        <v>0.98599999999999988</v>
      </c>
      <c r="E665">
        <f t="shared" si="31"/>
        <v>0.17400000000000002</v>
      </c>
      <c r="F665" s="7">
        <f t="shared" si="32"/>
        <v>1.8782459581190129E-2</v>
      </c>
    </row>
    <row r="666" spans="1:6" x14ac:dyDescent="0.25">
      <c r="A666" t="s">
        <v>674</v>
      </c>
      <c r="B666">
        <v>1.1599999999999999</v>
      </c>
      <c r="C666">
        <v>84.945999999999998</v>
      </c>
      <c r="D666">
        <f t="shared" si="30"/>
        <v>0.98599999999999988</v>
      </c>
      <c r="E666">
        <f t="shared" si="31"/>
        <v>0.17400000000000002</v>
      </c>
      <c r="F666" s="7">
        <f t="shared" si="32"/>
        <v>1.8878947625152204E-2</v>
      </c>
    </row>
    <row r="667" spans="1:6" x14ac:dyDescent="0.25">
      <c r="A667" t="s">
        <v>675</v>
      </c>
      <c r="B667">
        <v>1.2</v>
      </c>
      <c r="C667">
        <v>84.358999999999995</v>
      </c>
      <c r="D667">
        <f t="shared" si="30"/>
        <v>1.02</v>
      </c>
      <c r="E667">
        <f t="shared" si="31"/>
        <v>0.18000000000000002</v>
      </c>
      <c r="F667" s="7">
        <f t="shared" si="32"/>
        <v>1.9597776189884532E-2</v>
      </c>
    </row>
    <row r="668" spans="1:6" x14ac:dyDescent="0.25">
      <c r="A668" t="s">
        <v>676</v>
      </c>
      <c r="B668">
        <v>1.37</v>
      </c>
      <c r="C668">
        <v>84.486000000000004</v>
      </c>
      <c r="D668">
        <f t="shared" si="30"/>
        <v>1.1645000000000001</v>
      </c>
      <c r="E668">
        <f t="shared" si="31"/>
        <v>0.20550000000000004</v>
      </c>
      <c r="F668" s="7">
        <f t="shared" si="32"/>
        <v>2.2357305012518133E-2</v>
      </c>
    </row>
    <row r="669" spans="1:6" x14ac:dyDescent="0.25">
      <c r="A669" t="s">
        <v>677</v>
      </c>
      <c r="B669">
        <v>1.42</v>
      </c>
      <c r="C669">
        <v>86.61</v>
      </c>
      <c r="D669">
        <f t="shared" si="30"/>
        <v>1.2069999999999999</v>
      </c>
      <c r="E669">
        <f t="shared" si="31"/>
        <v>0.21300000000000002</v>
      </c>
      <c r="F669" s="7">
        <f t="shared" si="32"/>
        <v>2.2887353853189504E-2</v>
      </c>
    </row>
    <row r="670" spans="1:6" x14ac:dyDescent="0.25">
      <c r="A670" t="s">
        <v>678</v>
      </c>
      <c r="B670">
        <v>1.71</v>
      </c>
      <c r="C670">
        <v>86.191999999999993</v>
      </c>
      <c r="D670">
        <f t="shared" si="30"/>
        <v>1.4535</v>
      </c>
      <c r="E670">
        <f t="shared" si="31"/>
        <v>0.25650000000000001</v>
      </c>
      <c r="F670" s="7">
        <f t="shared" si="32"/>
        <v>2.7628282647351662E-2</v>
      </c>
    </row>
    <row r="671" spans="1:6" x14ac:dyDescent="0.25">
      <c r="A671" t="s">
        <v>679</v>
      </c>
      <c r="B671">
        <v>1.42</v>
      </c>
      <c r="C671">
        <v>91.876999999999995</v>
      </c>
      <c r="D671">
        <f t="shared" si="30"/>
        <v>1.2069999999999999</v>
      </c>
      <c r="E671">
        <f t="shared" si="31"/>
        <v>0.21300000000000002</v>
      </c>
      <c r="F671" s="7">
        <f t="shared" si="32"/>
        <v>2.2221644751855108E-2</v>
      </c>
    </row>
    <row r="672" spans="1:6" x14ac:dyDescent="0.25">
      <c r="A672" t="s">
        <v>680</v>
      </c>
      <c r="B672">
        <v>1.45</v>
      </c>
      <c r="C672">
        <v>97.02</v>
      </c>
      <c r="D672">
        <f t="shared" si="30"/>
        <v>1.2324999999999999</v>
      </c>
      <c r="E672">
        <f t="shared" si="31"/>
        <v>0.21750000000000003</v>
      </c>
      <c r="F672" s="7">
        <f t="shared" si="32"/>
        <v>2.2081502765402515E-2</v>
      </c>
    </row>
    <row r="673" spans="1:6" x14ac:dyDescent="0.25">
      <c r="A673" t="s">
        <v>681</v>
      </c>
      <c r="B673">
        <v>1.48</v>
      </c>
      <c r="C673">
        <v>99.272000000000006</v>
      </c>
      <c r="D673">
        <f t="shared" si="30"/>
        <v>1.258</v>
      </c>
      <c r="E673">
        <f t="shared" si="31"/>
        <v>0.22200000000000003</v>
      </c>
      <c r="F673" s="7">
        <f t="shared" si="32"/>
        <v>2.2281251905527138E-2</v>
      </c>
    </row>
    <row r="674" spans="1:6" x14ac:dyDescent="0.25">
      <c r="A674" t="s">
        <v>682</v>
      </c>
      <c r="B674">
        <v>1.49</v>
      </c>
      <c r="C674">
        <v>81.622</v>
      </c>
      <c r="D674">
        <f t="shared" si="30"/>
        <v>1.2665</v>
      </c>
      <c r="E674">
        <f t="shared" si="31"/>
        <v>0.22350000000000003</v>
      </c>
      <c r="F674" s="7">
        <f t="shared" si="32"/>
        <v>2.4738531238496817E-2</v>
      </c>
    </row>
    <row r="675" spans="1:6" x14ac:dyDescent="0.25">
      <c r="A675" t="s">
        <v>683</v>
      </c>
      <c r="B675">
        <v>1.51</v>
      </c>
      <c r="C675">
        <v>86.081000000000003</v>
      </c>
      <c r="D675">
        <f t="shared" si="30"/>
        <v>1.2834999999999999</v>
      </c>
      <c r="E675">
        <f t="shared" si="31"/>
        <v>0.22650000000000003</v>
      </c>
      <c r="F675" s="7">
        <f t="shared" si="32"/>
        <v>2.4412629191221228E-2</v>
      </c>
    </row>
    <row r="676" spans="1:6" x14ac:dyDescent="0.25">
      <c r="A676" t="s">
        <v>684</v>
      </c>
      <c r="B676">
        <v>1.51</v>
      </c>
      <c r="C676">
        <v>85.097999999999999</v>
      </c>
      <c r="D676">
        <f t="shared" si="30"/>
        <v>1.2834999999999999</v>
      </c>
      <c r="E676">
        <f t="shared" si="31"/>
        <v>0.22650000000000003</v>
      </c>
      <c r="F676" s="7">
        <f t="shared" si="32"/>
        <v>2.4553224213750429E-2</v>
      </c>
    </row>
    <row r="677" spans="1:6" x14ac:dyDescent="0.25">
      <c r="A677" t="s">
        <v>685</v>
      </c>
      <c r="B677">
        <v>1.71</v>
      </c>
      <c r="C677">
        <v>101.15</v>
      </c>
      <c r="D677">
        <f t="shared" si="30"/>
        <v>1.4535</v>
      </c>
      <c r="E677">
        <f t="shared" si="31"/>
        <v>0.25650000000000001</v>
      </c>
      <c r="F677" s="7">
        <f t="shared" si="32"/>
        <v>2.5503772510336999E-2</v>
      </c>
    </row>
    <row r="678" spans="1:6" x14ac:dyDescent="0.25">
      <c r="A678" t="s">
        <v>686</v>
      </c>
      <c r="B678">
        <v>1.52</v>
      </c>
      <c r="C678">
        <v>100.324</v>
      </c>
      <c r="D678">
        <f t="shared" si="30"/>
        <v>1.292</v>
      </c>
      <c r="E678">
        <f t="shared" si="31"/>
        <v>0.22800000000000004</v>
      </c>
      <c r="F678" s="7">
        <f t="shared" si="32"/>
        <v>2.2763153512827934E-2</v>
      </c>
    </row>
    <row r="679" spans="1:6" x14ac:dyDescent="0.25">
      <c r="A679" t="s">
        <v>687</v>
      </c>
      <c r="B679">
        <v>1.57</v>
      </c>
      <c r="C679">
        <v>96.462000000000003</v>
      </c>
      <c r="D679">
        <f t="shared" si="30"/>
        <v>1.3345</v>
      </c>
      <c r="E679">
        <f t="shared" si="31"/>
        <v>0.23550000000000004</v>
      </c>
      <c r="F679" s="7">
        <f t="shared" si="32"/>
        <v>2.3977990312088415E-2</v>
      </c>
    </row>
    <row r="680" spans="1:6" x14ac:dyDescent="0.25">
      <c r="A680" t="s">
        <v>688</v>
      </c>
      <c r="B680">
        <v>0.77</v>
      </c>
      <c r="C680">
        <v>95.623000000000005</v>
      </c>
      <c r="D680">
        <f t="shared" si="30"/>
        <v>0.65449999999999997</v>
      </c>
      <c r="E680">
        <f t="shared" si="31"/>
        <v>0.11550000000000002</v>
      </c>
      <c r="F680" s="7">
        <f t="shared" si="32"/>
        <v>1.1811384346640159E-2</v>
      </c>
    </row>
    <row r="681" spans="1:6" x14ac:dyDescent="0.25">
      <c r="A681" t="s">
        <v>689</v>
      </c>
      <c r="B681">
        <v>0</v>
      </c>
      <c r="C681">
        <v>99.95</v>
      </c>
      <c r="D681">
        <f t="shared" si="30"/>
        <v>0</v>
      </c>
      <c r="E681">
        <f t="shared" si="31"/>
        <v>0</v>
      </c>
      <c r="F681" s="7">
        <f t="shared" si="32"/>
        <v>0</v>
      </c>
    </row>
    <row r="682" spans="1:6" x14ac:dyDescent="0.25">
      <c r="A682" t="s">
        <v>690</v>
      </c>
      <c r="B682">
        <v>1.63</v>
      </c>
      <c r="C682">
        <v>87.242999999999995</v>
      </c>
      <c r="D682">
        <f t="shared" si="30"/>
        <v>1.3855</v>
      </c>
      <c r="E682">
        <f t="shared" si="31"/>
        <v>0.24450000000000002</v>
      </c>
      <c r="F682" s="7">
        <f t="shared" si="32"/>
        <v>2.617661996432662E-2</v>
      </c>
    </row>
    <row r="683" spans="1:6" x14ac:dyDescent="0.25">
      <c r="A683" t="s">
        <v>691</v>
      </c>
      <c r="B683">
        <v>1.65</v>
      </c>
      <c r="C683">
        <v>85.995999999999995</v>
      </c>
      <c r="D683">
        <f t="shared" si="30"/>
        <v>1.4024999999999999</v>
      </c>
      <c r="E683">
        <f t="shared" si="31"/>
        <v>0.24750000000000003</v>
      </c>
      <c r="F683" s="7">
        <f t="shared" si="32"/>
        <v>2.6689232054883615E-2</v>
      </c>
    </row>
    <row r="684" spans="1:6" x14ac:dyDescent="0.25">
      <c r="A684" t="s">
        <v>692</v>
      </c>
      <c r="B684">
        <v>1.65</v>
      </c>
      <c r="C684">
        <v>89.111999999999995</v>
      </c>
      <c r="D684">
        <f t="shared" si="30"/>
        <v>1.4024999999999999</v>
      </c>
      <c r="E684">
        <f t="shared" si="31"/>
        <v>0.24750000000000003</v>
      </c>
      <c r="F684" s="7">
        <f t="shared" si="32"/>
        <v>2.6218455711122864E-2</v>
      </c>
    </row>
    <row r="685" spans="1:6" x14ac:dyDescent="0.25">
      <c r="A685" t="s">
        <v>693</v>
      </c>
      <c r="B685">
        <v>1.7</v>
      </c>
      <c r="C685">
        <v>90.039000000000001</v>
      </c>
      <c r="D685">
        <f t="shared" si="30"/>
        <v>1.4449999999999998</v>
      </c>
      <c r="E685">
        <f t="shared" si="31"/>
        <v>0.255</v>
      </c>
      <c r="F685" s="7">
        <f t="shared" si="32"/>
        <v>2.6873538142145454E-2</v>
      </c>
    </row>
    <row r="686" spans="1:6" x14ac:dyDescent="0.25">
      <c r="A686" t="s">
        <v>694</v>
      </c>
      <c r="B686">
        <v>0</v>
      </c>
      <c r="C686">
        <v>88.11</v>
      </c>
      <c r="D686">
        <f t="shared" si="30"/>
        <v>0</v>
      </c>
      <c r="E686">
        <f t="shared" si="31"/>
        <v>0</v>
      </c>
      <c r="F686" s="7">
        <f t="shared" si="32"/>
        <v>0</v>
      </c>
    </row>
    <row r="687" spans="1:6" x14ac:dyDescent="0.25">
      <c r="A687" t="s">
        <v>695</v>
      </c>
      <c r="B687">
        <v>0</v>
      </c>
      <c r="C687">
        <v>90.762</v>
      </c>
      <c r="D687">
        <f t="shared" si="30"/>
        <v>0</v>
      </c>
      <c r="E687">
        <f t="shared" si="31"/>
        <v>0</v>
      </c>
      <c r="F687" s="7">
        <f t="shared" si="32"/>
        <v>0</v>
      </c>
    </row>
    <row r="688" spans="1:6" x14ac:dyDescent="0.25">
      <c r="A688" t="s">
        <v>696</v>
      </c>
      <c r="B688">
        <v>1.71</v>
      </c>
      <c r="C688">
        <v>83.543999999999997</v>
      </c>
      <c r="D688">
        <f t="shared" si="30"/>
        <v>1.4535</v>
      </c>
      <c r="E688">
        <f t="shared" si="31"/>
        <v>0.25650000000000001</v>
      </c>
      <c r="F688" s="7">
        <f t="shared" si="32"/>
        <v>2.8062718313621542E-2</v>
      </c>
    </row>
    <row r="689" spans="1:6" x14ac:dyDescent="0.25">
      <c r="A689" t="s">
        <v>697</v>
      </c>
      <c r="B689">
        <v>0.76</v>
      </c>
      <c r="C689">
        <v>91.71</v>
      </c>
      <c r="D689">
        <f t="shared" si="30"/>
        <v>0.64600000000000002</v>
      </c>
      <c r="E689">
        <f t="shared" si="31"/>
        <v>0.11400000000000002</v>
      </c>
      <c r="F689" s="7">
        <f t="shared" si="32"/>
        <v>1.1904098303856137E-2</v>
      </c>
    </row>
    <row r="690" spans="1:6" x14ac:dyDescent="0.25">
      <c r="A690" t="s">
        <v>698</v>
      </c>
      <c r="B690">
        <v>1.1399999999999999</v>
      </c>
      <c r="C690">
        <v>90.781000000000006</v>
      </c>
      <c r="D690">
        <f t="shared" si="30"/>
        <v>0.96899999999999986</v>
      </c>
      <c r="E690">
        <f t="shared" si="31"/>
        <v>0.17100000000000001</v>
      </c>
      <c r="F690" s="7">
        <f t="shared" si="32"/>
        <v>1.7947279619140898E-2</v>
      </c>
    </row>
    <row r="691" spans="1:6" x14ac:dyDescent="0.25">
      <c r="A691" t="s">
        <v>699</v>
      </c>
      <c r="B691">
        <v>3.2</v>
      </c>
      <c r="C691">
        <v>89.697999999999993</v>
      </c>
      <c r="D691">
        <f t="shared" si="30"/>
        <v>2.72</v>
      </c>
      <c r="E691">
        <f t="shared" si="31"/>
        <v>0.48000000000000009</v>
      </c>
      <c r="F691" s="7">
        <f t="shared" si="32"/>
        <v>5.0681546387610951E-2</v>
      </c>
    </row>
    <row r="692" spans="1:6" x14ac:dyDescent="0.25">
      <c r="A692" t="s">
        <v>700</v>
      </c>
      <c r="B692">
        <v>3.4</v>
      </c>
      <c r="C692">
        <v>89.465000000000003</v>
      </c>
      <c r="D692">
        <f t="shared" si="30"/>
        <v>2.8899999999999997</v>
      </c>
      <c r="E692">
        <f t="shared" si="31"/>
        <v>0.51</v>
      </c>
      <c r="F692" s="7">
        <f t="shared" si="32"/>
        <v>5.3919218998310849E-2</v>
      </c>
    </row>
    <row r="693" spans="1:6" x14ac:dyDescent="0.25">
      <c r="A693" t="s">
        <v>701</v>
      </c>
      <c r="B693">
        <v>5.22</v>
      </c>
      <c r="C693">
        <v>86.692999999999998</v>
      </c>
      <c r="D693">
        <f t="shared" si="30"/>
        <v>4.4369999999999994</v>
      </c>
      <c r="E693">
        <f t="shared" si="31"/>
        <v>0.78300000000000003</v>
      </c>
      <c r="F693" s="7">
        <f t="shared" si="32"/>
        <v>8.4094916967726127E-2</v>
      </c>
    </row>
    <row r="694" spans="1:6" x14ac:dyDescent="0.25">
      <c r="A694" t="s">
        <v>702</v>
      </c>
      <c r="B694">
        <v>0</v>
      </c>
      <c r="C694">
        <v>68.447999999999993</v>
      </c>
      <c r="D694">
        <f t="shared" si="30"/>
        <v>0</v>
      </c>
      <c r="E694">
        <f t="shared" si="31"/>
        <v>0</v>
      </c>
      <c r="F694" s="7">
        <f t="shared" si="32"/>
        <v>0</v>
      </c>
    </row>
    <row r="695" spans="1:6" x14ac:dyDescent="0.25">
      <c r="A695" t="s">
        <v>703</v>
      </c>
      <c r="B695">
        <v>4</v>
      </c>
      <c r="C695">
        <v>62.213999999999999</v>
      </c>
      <c r="D695">
        <f t="shared" si="30"/>
        <v>3.4</v>
      </c>
      <c r="E695">
        <f t="shared" si="31"/>
        <v>0.60000000000000009</v>
      </c>
      <c r="F695" s="7">
        <f t="shared" si="32"/>
        <v>7.6068909073106691E-2</v>
      </c>
    </row>
    <row r="696" spans="1:6" x14ac:dyDescent="0.25">
      <c r="A696" t="s">
        <v>704</v>
      </c>
      <c r="B696">
        <v>1.29</v>
      </c>
      <c r="C696">
        <v>94.387</v>
      </c>
      <c r="D696">
        <f t="shared" si="30"/>
        <v>1.0965</v>
      </c>
      <c r="E696">
        <f t="shared" si="31"/>
        <v>0.19350000000000003</v>
      </c>
      <c r="F696" s="7">
        <f t="shared" si="32"/>
        <v>1.9917043780855716E-2</v>
      </c>
    </row>
    <row r="697" spans="1:6" x14ac:dyDescent="0.25">
      <c r="A697" t="s">
        <v>705</v>
      </c>
      <c r="B697">
        <v>0.4</v>
      </c>
      <c r="C697">
        <v>68.923000000000002</v>
      </c>
      <c r="D697">
        <f t="shared" si="30"/>
        <v>0.34</v>
      </c>
      <c r="E697">
        <f t="shared" si="31"/>
        <v>6.0000000000000012E-2</v>
      </c>
      <c r="F697" s="7">
        <f t="shared" si="32"/>
        <v>7.227184870474134E-3</v>
      </c>
    </row>
    <row r="698" spans="1:6" x14ac:dyDescent="0.25">
      <c r="A698" t="s">
        <v>706</v>
      </c>
      <c r="B698">
        <v>1.1399999999999999</v>
      </c>
      <c r="C698">
        <v>68.734999999999999</v>
      </c>
      <c r="D698">
        <f t="shared" si="30"/>
        <v>0.96899999999999986</v>
      </c>
      <c r="E698">
        <f t="shared" si="31"/>
        <v>0.17100000000000001</v>
      </c>
      <c r="F698" s="7">
        <f t="shared" si="32"/>
        <v>2.0625626160171807E-2</v>
      </c>
    </row>
    <row r="699" spans="1:6" x14ac:dyDescent="0.25">
      <c r="A699" t="s">
        <v>707</v>
      </c>
      <c r="B699">
        <v>0.71</v>
      </c>
      <c r="C699">
        <v>81.617999999999995</v>
      </c>
      <c r="D699">
        <f t="shared" si="30"/>
        <v>0.60349999999999993</v>
      </c>
      <c r="E699">
        <f t="shared" si="31"/>
        <v>0.10650000000000001</v>
      </c>
      <c r="F699" s="7">
        <f t="shared" si="32"/>
        <v>1.1788448038971739E-2</v>
      </c>
    </row>
    <row r="700" spans="1:6" x14ac:dyDescent="0.25">
      <c r="A700" t="s">
        <v>708</v>
      </c>
      <c r="B700">
        <v>1.87</v>
      </c>
      <c r="C700">
        <v>145.74799999999999</v>
      </c>
      <c r="D700">
        <f t="shared" si="30"/>
        <v>1.5895000000000001</v>
      </c>
      <c r="E700">
        <f t="shared" si="31"/>
        <v>0.28050000000000008</v>
      </c>
      <c r="F700" s="7">
        <f t="shared" si="32"/>
        <v>2.3234405445357643E-2</v>
      </c>
    </row>
    <row r="701" spans="1:6" x14ac:dyDescent="0.25">
      <c r="A701" t="s">
        <v>709</v>
      </c>
      <c r="B701">
        <v>0.16</v>
      </c>
      <c r="C701">
        <v>51.966000000000001</v>
      </c>
      <c r="D701">
        <f t="shared" si="30"/>
        <v>0.13600000000000001</v>
      </c>
      <c r="E701">
        <f t="shared" si="31"/>
        <v>2.4000000000000004E-2</v>
      </c>
      <c r="F701" s="7">
        <f t="shared" si="32"/>
        <v>3.3292897769825018E-3</v>
      </c>
    </row>
    <row r="702" spans="1:6" x14ac:dyDescent="0.25">
      <c r="A702" t="s">
        <v>710</v>
      </c>
      <c r="B702">
        <v>0.26</v>
      </c>
      <c r="C702">
        <v>67.722999999999999</v>
      </c>
      <c r="D702">
        <f t="shared" si="30"/>
        <v>0.221</v>
      </c>
      <c r="E702">
        <f t="shared" si="31"/>
        <v>3.9000000000000007E-2</v>
      </c>
      <c r="F702" s="7">
        <f t="shared" si="32"/>
        <v>4.7391069840036944E-3</v>
      </c>
    </row>
    <row r="703" spans="1:6" x14ac:dyDescent="0.25">
      <c r="A703" t="s">
        <v>711</v>
      </c>
      <c r="B703">
        <v>2.0499999999999998</v>
      </c>
      <c r="C703">
        <v>80.638000000000005</v>
      </c>
      <c r="D703">
        <f t="shared" si="30"/>
        <v>1.7424999999999997</v>
      </c>
      <c r="E703">
        <f t="shared" si="31"/>
        <v>0.3075</v>
      </c>
      <c r="F703" s="7">
        <f t="shared" si="32"/>
        <v>3.4243271266403266E-2</v>
      </c>
    </row>
    <row r="704" spans="1:6" x14ac:dyDescent="0.25">
      <c r="A704" t="s">
        <v>712</v>
      </c>
      <c r="B704">
        <v>0</v>
      </c>
      <c r="C704">
        <v>-0.64300000000000002</v>
      </c>
      <c r="D704">
        <f t="shared" si="30"/>
        <v>0</v>
      </c>
      <c r="E704">
        <f t="shared" si="31"/>
        <v>0</v>
      </c>
      <c r="F704" s="7">
        <v>0</v>
      </c>
    </row>
    <row r="705" spans="1:6" x14ac:dyDescent="0.25">
      <c r="A705" t="s">
        <v>713</v>
      </c>
      <c r="B705">
        <v>0</v>
      </c>
      <c r="C705">
        <v>141.636</v>
      </c>
      <c r="D705">
        <f t="shared" si="30"/>
        <v>0</v>
      </c>
      <c r="E705">
        <f t="shared" si="31"/>
        <v>0</v>
      </c>
      <c r="F705" s="7">
        <f t="shared" si="32"/>
        <v>0</v>
      </c>
    </row>
    <row r="706" spans="1:6" x14ac:dyDescent="0.25">
      <c r="A706" t="s">
        <v>714</v>
      </c>
      <c r="B706">
        <v>0</v>
      </c>
      <c r="C706">
        <v>73.224999999999994</v>
      </c>
      <c r="D706">
        <f t="shared" si="30"/>
        <v>0</v>
      </c>
      <c r="E706">
        <f t="shared" si="31"/>
        <v>0</v>
      </c>
      <c r="F706" s="7">
        <f t="shared" si="32"/>
        <v>0</v>
      </c>
    </row>
    <row r="707" spans="1:6" x14ac:dyDescent="0.25">
      <c r="A707">
        <v>8450</v>
      </c>
      <c r="B707">
        <v>0.26</v>
      </c>
      <c r="C707">
        <v>48.515999999999998</v>
      </c>
      <c r="D707">
        <f t="shared" si="30"/>
        <v>0.221</v>
      </c>
      <c r="E707">
        <f t="shared" si="31"/>
        <v>3.9000000000000007E-2</v>
      </c>
      <c r="F707" s="7">
        <f t="shared" si="32"/>
        <v>5.5991501422191347E-3</v>
      </c>
    </row>
    <row r="708" spans="1:6" x14ac:dyDescent="0.25">
      <c r="A708">
        <v>8452</v>
      </c>
      <c r="B708">
        <v>0.91</v>
      </c>
      <c r="C708">
        <v>47.58</v>
      </c>
      <c r="D708">
        <f t="shared" si="30"/>
        <v>0.77349999999999997</v>
      </c>
      <c r="E708">
        <f t="shared" si="31"/>
        <v>0.13650000000000004</v>
      </c>
      <c r="F708" s="7">
        <f t="shared" si="32"/>
        <v>1.9788844348666193E-2</v>
      </c>
    </row>
    <row r="709" spans="1:6" x14ac:dyDescent="0.25">
      <c r="A709">
        <v>8454</v>
      </c>
      <c r="B709">
        <v>0.17</v>
      </c>
      <c r="C709">
        <v>67.655000000000001</v>
      </c>
      <c r="D709">
        <f t="shared" si="30"/>
        <v>0.14450000000000002</v>
      </c>
      <c r="E709">
        <f t="shared" si="31"/>
        <v>2.5500000000000005E-2</v>
      </c>
      <c r="F709" s="7">
        <f t="shared" si="32"/>
        <v>3.1002037071206816E-3</v>
      </c>
    </row>
    <row r="710" spans="1:6" x14ac:dyDescent="0.25">
      <c r="A710">
        <v>8456</v>
      </c>
      <c r="B710">
        <v>0.25</v>
      </c>
      <c r="C710">
        <v>74.105999999999995</v>
      </c>
      <c r="D710">
        <f t="shared" si="30"/>
        <v>0.21249999999999999</v>
      </c>
      <c r="E710">
        <f t="shared" si="31"/>
        <v>3.7500000000000006E-2</v>
      </c>
      <c r="F710" s="7">
        <f t="shared" si="32"/>
        <v>4.3561676114920326E-3</v>
      </c>
    </row>
    <row r="711" spans="1:6" x14ac:dyDescent="0.25">
      <c r="A711">
        <v>8458</v>
      </c>
      <c r="B711">
        <v>0.38</v>
      </c>
      <c r="C711">
        <v>95.447000000000003</v>
      </c>
      <c r="D711">
        <f t="shared" si="30"/>
        <v>0.32300000000000001</v>
      </c>
      <c r="E711">
        <f t="shared" si="31"/>
        <v>5.7000000000000009E-2</v>
      </c>
      <c r="F711" s="7">
        <f t="shared" si="32"/>
        <v>5.8343666001498132E-3</v>
      </c>
    </row>
    <row r="712" spans="1:6" x14ac:dyDescent="0.25">
      <c r="A712">
        <v>8460</v>
      </c>
      <c r="B712">
        <v>0.59</v>
      </c>
      <c r="C712">
        <v>96.956000000000003</v>
      </c>
      <c r="D712">
        <f t="shared" si="30"/>
        <v>0.50149999999999995</v>
      </c>
      <c r="E712">
        <f t="shared" si="31"/>
        <v>8.8500000000000009E-2</v>
      </c>
      <c r="F712" s="7">
        <f t="shared" si="32"/>
        <v>8.9878522746122229E-3</v>
      </c>
    </row>
    <row r="713" spans="1:6" x14ac:dyDescent="0.25">
      <c r="A713">
        <v>8462</v>
      </c>
      <c r="B713">
        <v>0.17</v>
      </c>
      <c r="C713">
        <v>51.816000000000003</v>
      </c>
      <c r="D713">
        <f t="shared" si="30"/>
        <v>0.14450000000000002</v>
      </c>
      <c r="E713">
        <f t="shared" si="31"/>
        <v>2.5500000000000005E-2</v>
      </c>
      <c r="F713" s="7">
        <f t="shared" si="32"/>
        <v>3.5424867816867293E-3</v>
      </c>
    </row>
    <row r="714" spans="1:6" x14ac:dyDescent="0.25">
      <c r="A714">
        <v>8464</v>
      </c>
      <c r="B714">
        <v>0.1</v>
      </c>
      <c r="C714">
        <v>67.183000000000007</v>
      </c>
      <c r="D714">
        <f t="shared" ref="D714:D726" si="33">B714*$D$4</f>
        <v>8.5000000000000006E-2</v>
      </c>
      <c r="E714">
        <f t="shared" ref="E714:E726" si="34">B714*$D$5</f>
        <v>1.5000000000000003E-2</v>
      </c>
      <c r="F714" s="7">
        <f t="shared" ref="F714:F726" si="35">E714/POWER(C714,$D$6)</f>
        <v>1.8300441302162406E-3</v>
      </c>
    </row>
    <row r="715" spans="1:6" x14ac:dyDescent="0.25">
      <c r="A715">
        <v>8466</v>
      </c>
      <c r="B715">
        <v>1.24</v>
      </c>
      <c r="C715">
        <v>88.477999999999994</v>
      </c>
      <c r="D715">
        <f t="shared" si="33"/>
        <v>1.054</v>
      </c>
      <c r="E715">
        <f t="shared" si="34"/>
        <v>0.18600000000000003</v>
      </c>
      <c r="F715" s="7">
        <f t="shared" si="35"/>
        <v>1.9774034870849645E-2</v>
      </c>
    </row>
    <row r="716" spans="1:6" x14ac:dyDescent="0.25">
      <c r="A716">
        <v>8468</v>
      </c>
      <c r="B716">
        <v>0.13</v>
      </c>
      <c r="C716">
        <v>43.704999999999998</v>
      </c>
      <c r="D716">
        <f t="shared" si="33"/>
        <v>0.1105</v>
      </c>
      <c r="E716">
        <f t="shared" si="34"/>
        <v>1.9500000000000003E-2</v>
      </c>
      <c r="F716" s="7">
        <f t="shared" si="35"/>
        <v>2.9496402375840561E-3</v>
      </c>
    </row>
    <row r="717" spans="1:6" x14ac:dyDescent="0.25">
      <c r="A717">
        <v>8470</v>
      </c>
      <c r="B717">
        <v>0.09</v>
      </c>
      <c r="C717">
        <v>54.984000000000002</v>
      </c>
      <c r="D717">
        <f t="shared" si="33"/>
        <v>7.6499999999999999E-2</v>
      </c>
      <c r="E717">
        <f t="shared" si="34"/>
        <v>1.3500000000000002E-2</v>
      </c>
      <c r="F717" s="7">
        <f t="shared" si="35"/>
        <v>1.8206044631074764E-3</v>
      </c>
    </row>
    <row r="718" spans="1:6" x14ac:dyDescent="0.25">
      <c r="A718">
        <v>8472</v>
      </c>
      <c r="B718">
        <v>0.09</v>
      </c>
      <c r="C718">
        <v>68.575000000000003</v>
      </c>
      <c r="D718">
        <f t="shared" si="33"/>
        <v>7.6499999999999999E-2</v>
      </c>
      <c r="E718">
        <f t="shared" si="34"/>
        <v>1.3500000000000002E-2</v>
      </c>
      <c r="F718" s="7">
        <f t="shared" si="35"/>
        <v>1.6302374303993354E-3</v>
      </c>
    </row>
    <row r="719" spans="1:6" x14ac:dyDescent="0.25">
      <c r="A719">
        <v>8474</v>
      </c>
      <c r="B719">
        <v>0.1</v>
      </c>
      <c r="C719">
        <v>45.381999999999998</v>
      </c>
      <c r="D719">
        <f t="shared" si="33"/>
        <v>8.5000000000000006E-2</v>
      </c>
      <c r="E719">
        <f t="shared" si="34"/>
        <v>1.5000000000000003E-2</v>
      </c>
      <c r="F719" s="7">
        <f t="shared" si="35"/>
        <v>2.2266371120761657E-3</v>
      </c>
    </row>
    <row r="720" spans="1:6" x14ac:dyDescent="0.25">
      <c r="A720">
        <v>8476</v>
      </c>
      <c r="B720">
        <v>1.5</v>
      </c>
      <c r="C720">
        <v>95.494</v>
      </c>
      <c r="D720">
        <f t="shared" si="33"/>
        <v>1.2749999999999999</v>
      </c>
      <c r="E720">
        <f t="shared" si="34"/>
        <v>0.22500000000000003</v>
      </c>
      <c r="F720" s="7">
        <f t="shared" si="35"/>
        <v>2.3024726255540241E-2</v>
      </c>
    </row>
    <row r="721" spans="1:6" x14ac:dyDescent="0.25">
      <c r="A721">
        <v>8478</v>
      </c>
      <c r="B721">
        <v>5</v>
      </c>
      <c r="C721">
        <v>89.644999999999996</v>
      </c>
      <c r="D721">
        <f t="shared" si="33"/>
        <v>4.25</v>
      </c>
      <c r="E721">
        <f t="shared" si="34"/>
        <v>0.75000000000000011</v>
      </c>
      <c r="F721" s="7">
        <f t="shared" si="35"/>
        <v>7.921332213947857E-2</v>
      </c>
    </row>
    <row r="722" spans="1:6" x14ac:dyDescent="0.25">
      <c r="A722">
        <v>8480</v>
      </c>
      <c r="B722">
        <v>3.2</v>
      </c>
      <c r="C722">
        <v>88.224999999999994</v>
      </c>
      <c r="D722">
        <f t="shared" si="33"/>
        <v>2.72</v>
      </c>
      <c r="E722">
        <f t="shared" si="34"/>
        <v>0.48000000000000009</v>
      </c>
      <c r="F722" s="7">
        <f t="shared" si="35"/>
        <v>5.1102883241021552E-2</v>
      </c>
    </row>
    <row r="723" spans="1:6" x14ac:dyDescent="0.25">
      <c r="A723">
        <v>8482</v>
      </c>
      <c r="B723">
        <v>100</v>
      </c>
      <c r="C723">
        <v>86.296999999999997</v>
      </c>
      <c r="D723">
        <f t="shared" si="33"/>
        <v>85</v>
      </c>
      <c r="E723">
        <f t="shared" si="34"/>
        <v>15.000000000000002</v>
      </c>
      <c r="F723" s="7">
        <f t="shared" si="35"/>
        <v>1.6147058172618602</v>
      </c>
    </row>
    <row r="724" spans="1:6" x14ac:dyDescent="0.25">
      <c r="A724">
        <v>8484</v>
      </c>
      <c r="C724">
        <v>62.848999999999997</v>
      </c>
      <c r="D724">
        <f t="shared" si="33"/>
        <v>0</v>
      </c>
      <c r="E724">
        <f t="shared" si="34"/>
        <v>0</v>
      </c>
      <c r="F724" s="7">
        <f t="shared" si="35"/>
        <v>0</v>
      </c>
    </row>
    <row r="725" spans="1:6" x14ac:dyDescent="0.25">
      <c r="A725">
        <v>8486</v>
      </c>
      <c r="B725">
        <v>0.25</v>
      </c>
      <c r="C725">
        <v>84.346999999999994</v>
      </c>
      <c r="D725">
        <f t="shared" si="33"/>
        <v>0.21249999999999999</v>
      </c>
      <c r="E725">
        <f t="shared" si="34"/>
        <v>3.7500000000000006E-2</v>
      </c>
      <c r="F725" s="7">
        <f t="shared" si="35"/>
        <v>4.0831604630360814E-3</v>
      </c>
    </row>
    <row r="726" spans="1:6" x14ac:dyDescent="0.25">
      <c r="A726">
        <v>8490</v>
      </c>
      <c r="C726">
        <v>88.944999999999993</v>
      </c>
      <c r="D726">
        <f t="shared" si="33"/>
        <v>0</v>
      </c>
      <c r="E726">
        <f t="shared" si="34"/>
        <v>0</v>
      </c>
      <c r="F726" s="7">
        <f t="shared" si="35"/>
        <v>0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10605-EB11-4615-83A9-4E8EF088B1D8}">
  <dimension ref="A1:F105"/>
  <sheetViews>
    <sheetView workbookViewId="0">
      <selection activeCell="G1" sqref="G1"/>
    </sheetView>
  </sheetViews>
  <sheetFormatPr defaultRowHeight="15" x14ac:dyDescent="0.25"/>
  <cols>
    <col min="5" max="5" width="12" bestFit="1" customWidth="1"/>
    <col min="6" max="6" width="12" customWidth="1"/>
    <col min="7" max="7" width="12" bestFit="1" customWidth="1"/>
  </cols>
  <sheetData>
    <row r="1" spans="1:6" ht="21" x14ac:dyDescent="0.35">
      <c r="A1" s="4" t="s">
        <v>57</v>
      </c>
    </row>
    <row r="2" spans="1:6" x14ac:dyDescent="0.25">
      <c r="A2" t="s">
        <v>717</v>
      </c>
    </row>
    <row r="4" spans="1:6" x14ac:dyDescent="0.25">
      <c r="C4" s="2" t="s">
        <v>58</v>
      </c>
      <c r="D4" s="7">
        <v>1.1077854999999999E-2</v>
      </c>
    </row>
    <row r="5" spans="1:6" x14ac:dyDescent="0.25">
      <c r="C5" s="2" t="s">
        <v>52</v>
      </c>
      <c r="D5" s="7">
        <v>0.5</v>
      </c>
    </row>
    <row r="6" spans="1:6" x14ac:dyDescent="0.25">
      <c r="C6" s="2" t="s">
        <v>715</v>
      </c>
      <c r="D6" s="7">
        <f>AVERAGE(D9:D105)</f>
        <v>9.3589384058217345E-2</v>
      </c>
      <c r="E6" s="7">
        <f>AVERAGE(E9:E105)</f>
        <v>0.51850129635415376</v>
      </c>
      <c r="F6" s="7"/>
    </row>
    <row r="8" spans="1:6" s="1" customFormat="1" ht="97.5" x14ac:dyDescent="0.25">
      <c r="A8" s="1" t="s">
        <v>59</v>
      </c>
      <c r="B8" s="1" t="s">
        <v>45</v>
      </c>
      <c r="C8" s="1" t="s">
        <v>47</v>
      </c>
      <c r="D8" s="1" t="s">
        <v>60</v>
      </c>
      <c r="E8" s="1" t="s">
        <v>53</v>
      </c>
      <c r="F8" s="1" t="s">
        <v>716</v>
      </c>
    </row>
    <row r="9" spans="1:6" x14ac:dyDescent="0.25">
      <c r="A9">
        <v>0</v>
      </c>
      <c r="B9" s="7">
        <v>0.38253300000000001</v>
      </c>
      <c r="C9" s="8">
        <v>97.088800000000006</v>
      </c>
      <c r="D9" s="7">
        <f>$D$4*POWER(C9,$D$5)</f>
        <v>0.10915414770717526</v>
      </c>
      <c r="E9" s="7">
        <f t="shared" ref="E9:E40" si="0">B9-D9</f>
        <v>0.27337885229282477</v>
      </c>
      <c r="F9" s="7">
        <f>E9/$E$6</f>
        <v>0.52724815581964879</v>
      </c>
    </row>
    <row r="10" spans="1:6" x14ac:dyDescent="0.25">
      <c r="A10">
        <v>0.25</v>
      </c>
      <c r="B10" s="7">
        <v>0.34977599999999998</v>
      </c>
      <c r="C10" s="8">
        <v>98.842100000000002</v>
      </c>
      <c r="D10" s="7">
        <f t="shared" ref="D10:D73" si="1">$D$4*POWER(C10,$D$5)</f>
        <v>0.11013533020292467</v>
      </c>
      <c r="E10" s="7">
        <f t="shared" si="0"/>
        <v>0.23964066979707532</v>
      </c>
      <c r="F10" s="7">
        <f t="shared" ref="F10:F73" si="2">E10/$E$6</f>
        <v>0.46217949980474632</v>
      </c>
    </row>
    <row r="11" spans="1:6" x14ac:dyDescent="0.25">
      <c r="A11">
        <v>0.5</v>
      </c>
      <c r="B11" s="7">
        <v>0.32543100000000003</v>
      </c>
      <c r="C11" s="8">
        <v>99.828025999999994</v>
      </c>
      <c r="D11" s="7">
        <f t="shared" si="1"/>
        <v>0.1106832538594352</v>
      </c>
      <c r="E11" s="7">
        <f t="shared" si="0"/>
        <v>0.21474774614056483</v>
      </c>
      <c r="F11" s="7">
        <f t="shared" si="2"/>
        <v>0.41417012387541829</v>
      </c>
    </row>
    <row r="12" spans="1:6" x14ac:dyDescent="0.25">
      <c r="A12">
        <v>0.75</v>
      </c>
      <c r="B12" s="7">
        <v>0.31709599999999999</v>
      </c>
      <c r="C12" s="8">
        <v>100.109206</v>
      </c>
      <c r="D12" s="7">
        <f t="shared" si="1"/>
        <v>0.11083902190642392</v>
      </c>
      <c r="E12" s="7">
        <f t="shared" si="0"/>
        <v>0.20625697809357607</v>
      </c>
      <c r="F12" s="7">
        <f t="shared" si="2"/>
        <v>0.39779452731145276</v>
      </c>
    </row>
    <row r="13" spans="1:6" x14ac:dyDescent="0.25">
      <c r="A13">
        <v>1</v>
      </c>
      <c r="B13" s="7">
        <v>0.30102000000000001</v>
      </c>
      <c r="C13" s="8">
        <v>100.635598</v>
      </c>
      <c r="D13" s="7">
        <f t="shared" si="1"/>
        <v>0.11113004548423099</v>
      </c>
      <c r="E13" s="7">
        <f t="shared" si="0"/>
        <v>0.18988995451576901</v>
      </c>
      <c r="F13" s="7">
        <f t="shared" si="2"/>
        <v>0.36622850482917174</v>
      </c>
    </row>
    <row r="14" spans="1:6" x14ac:dyDescent="0.25">
      <c r="A14">
        <v>1.25</v>
      </c>
      <c r="B14" s="7">
        <v>0.30102000000000001</v>
      </c>
      <c r="C14" s="8">
        <v>100.635598</v>
      </c>
      <c r="D14" s="7">
        <f t="shared" si="1"/>
        <v>0.11113004548423099</v>
      </c>
      <c r="E14" s="7">
        <f t="shared" si="0"/>
        <v>0.18988995451576901</v>
      </c>
      <c r="F14" s="7">
        <f t="shared" si="2"/>
        <v>0.36622850482917174</v>
      </c>
    </row>
    <row r="15" spans="1:6" x14ac:dyDescent="0.25">
      <c r="A15">
        <v>1.5</v>
      </c>
      <c r="B15" s="7">
        <v>0.30935600000000002</v>
      </c>
      <c r="C15" s="8">
        <v>100.365208</v>
      </c>
      <c r="D15" s="7">
        <f t="shared" si="1"/>
        <v>0.11098065170870607</v>
      </c>
      <c r="E15" s="7">
        <f t="shared" si="0"/>
        <v>0.19837534829129394</v>
      </c>
      <c r="F15" s="7">
        <f t="shared" si="2"/>
        <v>0.38259373638247751</v>
      </c>
    </row>
    <row r="16" spans="1:6" x14ac:dyDescent="0.25">
      <c r="A16">
        <v>1.75</v>
      </c>
      <c r="B16" s="7">
        <v>0.30935600000000002</v>
      </c>
      <c r="C16" s="8">
        <v>100.365208</v>
      </c>
      <c r="D16" s="7">
        <f t="shared" si="1"/>
        <v>0.11098065170870607</v>
      </c>
      <c r="E16" s="7">
        <f t="shared" si="0"/>
        <v>0.19837534829129394</v>
      </c>
      <c r="F16" s="7">
        <f t="shared" si="2"/>
        <v>0.38259373638247751</v>
      </c>
    </row>
    <row r="17" spans="1:6" x14ac:dyDescent="0.25">
      <c r="A17">
        <v>2</v>
      </c>
      <c r="B17" s="7">
        <v>0.30935600000000002</v>
      </c>
      <c r="C17" s="8">
        <v>100.365208</v>
      </c>
      <c r="D17" s="7">
        <f t="shared" si="1"/>
        <v>0.11098065170870607</v>
      </c>
      <c r="E17" s="7">
        <f t="shared" si="0"/>
        <v>0.19837534829129394</v>
      </c>
      <c r="F17" s="7">
        <f t="shared" si="2"/>
        <v>0.38259373638247751</v>
      </c>
    </row>
    <row r="18" spans="1:6" x14ac:dyDescent="0.25">
      <c r="A18">
        <v>2.25</v>
      </c>
      <c r="B18" s="7">
        <v>0.292686</v>
      </c>
      <c r="C18" s="8">
        <v>100.90027499999999</v>
      </c>
      <c r="D18" s="7">
        <f t="shared" si="1"/>
        <v>0.1112760885008682</v>
      </c>
      <c r="E18" s="7">
        <f t="shared" si="0"/>
        <v>0.1814099114991318</v>
      </c>
      <c r="F18" s="7">
        <f t="shared" si="2"/>
        <v>0.34987359293933712</v>
      </c>
    </row>
    <row r="19" spans="1:6" x14ac:dyDescent="0.25">
      <c r="A19">
        <v>2.5</v>
      </c>
      <c r="B19" s="7">
        <v>0.30102000000000001</v>
      </c>
      <c r="C19" s="8">
        <v>100.635598</v>
      </c>
      <c r="D19" s="7">
        <f t="shared" si="1"/>
        <v>0.11113004548423099</v>
      </c>
      <c r="E19" s="7">
        <f t="shared" si="0"/>
        <v>0.18988995451576901</v>
      </c>
      <c r="F19" s="7">
        <f t="shared" si="2"/>
        <v>0.36622850482917174</v>
      </c>
    </row>
    <row r="20" spans="1:6" x14ac:dyDescent="0.25">
      <c r="A20">
        <v>2.75</v>
      </c>
      <c r="B20" s="7">
        <v>0.30102000000000001</v>
      </c>
      <c r="C20" s="8">
        <v>100.635598</v>
      </c>
      <c r="D20" s="7">
        <f t="shared" si="1"/>
        <v>0.11113004548423099</v>
      </c>
      <c r="E20" s="7">
        <f t="shared" si="0"/>
        <v>0.18988995451576901</v>
      </c>
      <c r="F20" s="7">
        <f t="shared" si="2"/>
        <v>0.36622850482917174</v>
      </c>
    </row>
    <row r="21" spans="1:6" x14ac:dyDescent="0.25">
      <c r="A21">
        <v>3</v>
      </c>
      <c r="B21" s="7">
        <v>0.30102000000000001</v>
      </c>
      <c r="C21" s="8">
        <v>100.635598</v>
      </c>
      <c r="D21" s="7">
        <f t="shared" si="1"/>
        <v>0.11113004548423099</v>
      </c>
      <c r="E21" s="7">
        <f t="shared" si="0"/>
        <v>0.18988995451576901</v>
      </c>
      <c r="F21" s="7">
        <f t="shared" si="2"/>
        <v>0.36622850482917174</v>
      </c>
    </row>
    <row r="22" spans="1:6" x14ac:dyDescent="0.25">
      <c r="A22">
        <v>3.25</v>
      </c>
      <c r="B22" s="7">
        <v>0.30935600000000002</v>
      </c>
      <c r="C22" s="8">
        <v>100.365208</v>
      </c>
      <c r="D22" s="7">
        <f t="shared" si="1"/>
        <v>0.11098065170870607</v>
      </c>
      <c r="E22" s="7">
        <f t="shared" si="0"/>
        <v>0.19837534829129394</v>
      </c>
      <c r="F22" s="7">
        <f t="shared" si="2"/>
        <v>0.38259373638247751</v>
      </c>
    </row>
    <row r="23" spans="1:6" x14ac:dyDescent="0.25">
      <c r="A23">
        <v>3.5</v>
      </c>
      <c r="B23" s="7">
        <v>0.30102000000000001</v>
      </c>
      <c r="C23" s="8">
        <v>100.635598</v>
      </c>
      <c r="D23" s="7">
        <f t="shared" si="1"/>
        <v>0.11113004548423099</v>
      </c>
      <c r="E23" s="7">
        <f t="shared" si="0"/>
        <v>0.18988995451576901</v>
      </c>
      <c r="F23" s="7">
        <f t="shared" si="2"/>
        <v>0.36622850482917174</v>
      </c>
    </row>
    <row r="24" spans="1:6" x14ac:dyDescent="0.25">
      <c r="A24">
        <v>3.75</v>
      </c>
      <c r="B24" s="7">
        <v>0.32543100000000003</v>
      </c>
      <c r="C24" s="8">
        <v>99.827815000000001</v>
      </c>
      <c r="D24" s="7">
        <f t="shared" si="1"/>
        <v>0.11068313688737917</v>
      </c>
      <c r="E24" s="7">
        <f t="shared" si="0"/>
        <v>0.21474786311262084</v>
      </c>
      <c r="F24" s="7">
        <f t="shared" si="2"/>
        <v>0.41417034947187642</v>
      </c>
    </row>
    <row r="25" spans="1:6" x14ac:dyDescent="0.25">
      <c r="A25">
        <v>4</v>
      </c>
      <c r="B25" s="7">
        <v>0.31709599999999999</v>
      </c>
      <c r="C25" s="8">
        <v>100.109206</v>
      </c>
      <c r="D25" s="7">
        <f t="shared" si="1"/>
        <v>0.11083902190642392</v>
      </c>
      <c r="E25" s="7">
        <f t="shared" si="0"/>
        <v>0.20625697809357607</v>
      </c>
      <c r="F25" s="7">
        <f t="shared" si="2"/>
        <v>0.39779452731145276</v>
      </c>
    </row>
    <row r="26" spans="1:6" x14ac:dyDescent="0.25">
      <c r="A26">
        <v>4.25</v>
      </c>
      <c r="B26" s="7">
        <v>0.32543100000000003</v>
      </c>
      <c r="C26" s="8">
        <v>99.828025999999994</v>
      </c>
      <c r="D26" s="7">
        <f t="shared" si="1"/>
        <v>0.1106832538594352</v>
      </c>
      <c r="E26" s="7">
        <f t="shared" si="0"/>
        <v>0.21474774614056483</v>
      </c>
      <c r="F26" s="7">
        <f t="shared" si="2"/>
        <v>0.41417012387541829</v>
      </c>
    </row>
    <row r="27" spans="1:6" x14ac:dyDescent="0.25">
      <c r="A27">
        <v>4.5</v>
      </c>
      <c r="B27" s="7">
        <v>0.32543100000000003</v>
      </c>
      <c r="C27" s="8">
        <v>99.828025999999994</v>
      </c>
      <c r="D27" s="7">
        <f t="shared" si="1"/>
        <v>0.1106832538594352</v>
      </c>
      <c r="E27" s="7">
        <f t="shared" si="0"/>
        <v>0.21474774614056483</v>
      </c>
      <c r="F27" s="7">
        <f t="shared" si="2"/>
        <v>0.41417012387541829</v>
      </c>
    </row>
    <row r="28" spans="1:6" x14ac:dyDescent="0.25">
      <c r="A28">
        <v>4.75</v>
      </c>
      <c r="B28" s="7">
        <v>0.349777</v>
      </c>
      <c r="C28" s="8">
        <v>98.842945999999998</v>
      </c>
      <c r="D28" s="7">
        <f t="shared" si="1"/>
        <v>0.1101358015318927</v>
      </c>
      <c r="E28" s="7">
        <f t="shared" si="0"/>
        <v>0.2396411984681073</v>
      </c>
      <c r="F28" s="7">
        <f t="shared" si="2"/>
        <v>0.46218051941845933</v>
      </c>
    </row>
    <row r="29" spans="1:6" x14ac:dyDescent="0.25">
      <c r="A29">
        <v>5</v>
      </c>
      <c r="B29" s="7">
        <v>0.374191</v>
      </c>
      <c r="C29" s="8">
        <v>97.547276999999994</v>
      </c>
      <c r="D29" s="7">
        <f t="shared" si="1"/>
        <v>0.10941157041960033</v>
      </c>
      <c r="E29" s="7">
        <f t="shared" si="0"/>
        <v>0.26477942958039968</v>
      </c>
      <c r="F29" s="7">
        <f t="shared" si="2"/>
        <v>0.51066300401213749</v>
      </c>
    </row>
    <row r="30" spans="1:6" x14ac:dyDescent="0.25">
      <c r="A30">
        <v>5.25</v>
      </c>
      <c r="B30" s="7">
        <v>0.374191</v>
      </c>
      <c r="C30" s="8">
        <v>97.547488999999999</v>
      </c>
      <c r="D30" s="7">
        <f t="shared" si="1"/>
        <v>0.10941168931190076</v>
      </c>
      <c r="E30" s="7">
        <f t="shared" si="0"/>
        <v>0.26477931068809923</v>
      </c>
      <c r="F30" s="7">
        <f t="shared" si="2"/>
        <v>0.51066277471222765</v>
      </c>
    </row>
    <row r="31" spans="1:6" x14ac:dyDescent="0.25">
      <c r="A31">
        <v>5.5</v>
      </c>
      <c r="B31" s="7">
        <v>0.49272700000000003</v>
      </c>
      <c r="C31" s="8">
        <v>89.718256999999994</v>
      </c>
      <c r="D31" s="7">
        <f t="shared" si="1"/>
        <v>0.10492913438653304</v>
      </c>
      <c r="E31" s="7">
        <f t="shared" si="0"/>
        <v>0.38779786561346696</v>
      </c>
      <c r="F31" s="7">
        <f t="shared" si="2"/>
        <v>0.74792072525232034</v>
      </c>
    </row>
    <row r="32" spans="1:6" x14ac:dyDescent="0.25">
      <c r="A32">
        <v>5.75</v>
      </c>
      <c r="B32" s="7">
        <v>0.52959699999999998</v>
      </c>
      <c r="C32" s="8">
        <v>86.362932999999998</v>
      </c>
      <c r="D32" s="7">
        <f t="shared" si="1"/>
        <v>0.10294834466198248</v>
      </c>
      <c r="E32" s="7">
        <f t="shared" si="0"/>
        <v>0.42664865533801749</v>
      </c>
      <c r="F32" s="7">
        <f t="shared" si="2"/>
        <v>0.82284973699776853</v>
      </c>
    </row>
    <row r="33" spans="1:6" x14ac:dyDescent="0.25">
      <c r="A33">
        <v>6</v>
      </c>
      <c r="B33" s="7">
        <v>0.61101499999999997</v>
      </c>
      <c r="C33" s="8">
        <v>77.443045999999995</v>
      </c>
      <c r="D33" s="7">
        <f t="shared" si="1"/>
        <v>9.7487041205370786E-2</v>
      </c>
      <c r="E33" s="7">
        <f t="shared" si="0"/>
        <v>0.5135279587946292</v>
      </c>
      <c r="F33" s="7">
        <f t="shared" si="2"/>
        <v>0.99040824469582889</v>
      </c>
    </row>
    <row r="34" spans="1:6" x14ac:dyDescent="0.25">
      <c r="A34">
        <v>6.25</v>
      </c>
      <c r="B34" s="7">
        <v>0.64785899999999996</v>
      </c>
      <c r="C34" s="8">
        <v>73.330715999999995</v>
      </c>
      <c r="D34" s="7">
        <f t="shared" si="1"/>
        <v>9.4863389706193221E-2</v>
      </c>
      <c r="E34" s="7">
        <f t="shared" si="0"/>
        <v>0.55299561029380673</v>
      </c>
      <c r="F34" s="7">
        <f t="shared" si="2"/>
        <v>1.0665269579501537</v>
      </c>
    </row>
    <row r="35" spans="1:6" x14ac:dyDescent="0.25">
      <c r="A35">
        <v>6.5</v>
      </c>
      <c r="B35" s="7">
        <v>0.782358</v>
      </c>
      <c r="C35" s="8">
        <v>55.923608000000002</v>
      </c>
      <c r="D35" s="7">
        <f t="shared" si="1"/>
        <v>8.2842513593162623E-2</v>
      </c>
      <c r="E35" s="7">
        <f t="shared" si="0"/>
        <v>0.69951548640683736</v>
      </c>
      <c r="F35" s="7">
        <f t="shared" si="2"/>
        <v>1.349110390514906</v>
      </c>
    </row>
    <row r="36" spans="1:6" x14ac:dyDescent="0.25">
      <c r="A36">
        <v>6.75</v>
      </c>
      <c r="B36" s="7">
        <v>0.76580199999999998</v>
      </c>
      <c r="C36" s="8">
        <v>58.326644999999999</v>
      </c>
      <c r="D36" s="7">
        <f t="shared" si="1"/>
        <v>8.4603664501061868E-2</v>
      </c>
      <c r="E36" s="7">
        <f t="shared" si="0"/>
        <v>0.68119833549893816</v>
      </c>
      <c r="F36" s="7">
        <f t="shared" si="2"/>
        <v>1.3137832832604084</v>
      </c>
    </row>
    <row r="37" spans="1:6" x14ac:dyDescent="0.25">
      <c r="A37">
        <v>7</v>
      </c>
      <c r="B37" s="7">
        <v>0.79831399999999997</v>
      </c>
      <c r="C37" s="8">
        <v>53.525227999999998</v>
      </c>
      <c r="D37" s="7">
        <f t="shared" si="1"/>
        <v>8.1046625911524173E-2</v>
      </c>
      <c r="E37" s="7">
        <f t="shared" si="0"/>
        <v>0.71726737408847585</v>
      </c>
      <c r="F37" s="7">
        <f t="shared" si="2"/>
        <v>1.3833473110519634</v>
      </c>
    </row>
    <row r="38" spans="1:6" x14ac:dyDescent="0.25">
      <c r="A38">
        <v>7.25</v>
      </c>
      <c r="B38" s="7">
        <v>0.81037400000000004</v>
      </c>
      <c r="C38" s="8">
        <v>51.092570000000002</v>
      </c>
      <c r="D38" s="7">
        <f t="shared" si="1"/>
        <v>7.9183473827421011E-2</v>
      </c>
      <c r="E38" s="7">
        <f t="shared" si="0"/>
        <v>0.73119052617257907</v>
      </c>
      <c r="F38" s="7">
        <f t="shared" si="2"/>
        <v>1.4101999962467817</v>
      </c>
    </row>
    <row r="39" spans="1:6" x14ac:dyDescent="0.25">
      <c r="A39">
        <v>7.5</v>
      </c>
      <c r="B39" s="7">
        <v>0.84256900000000001</v>
      </c>
      <c r="C39" s="8">
        <v>44.244186999999997</v>
      </c>
      <c r="D39" s="7">
        <f t="shared" si="1"/>
        <v>7.3685797102941764E-2</v>
      </c>
      <c r="E39" s="7">
        <f t="shared" si="0"/>
        <v>0.76888320289705825</v>
      </c>
      <c r="F39" s="7">
        <f t="shared" si="2"/>
        <v>1.4828954301627921</v>
      </c>
    </row>
    <row r="40" spans="1:6" x14ac:dyDescent="0.25">
      <c r="A40">
        <v>7.75</v>
      </c>
      <c r="B40" s="7">
        <v>0.90854400000000002</v>
      </c>
      <c r="C40" s="8">
        <v>26.304763000000001</v>
      </c>
      <c r="D40" s="7">
        <f t="shared" si="1"/>
        <v>5.6816290162518011E-2</v>
      </c>
      <c r="E40" s="7">
        <f t="shared" si="0"/>
        <v>0.85172770983748203</v>
      </c>
      <c r="F40" s="7">
        <f t="shared" si="2"/>
        <v>1.6426722861184968</v>
      </c>
    </row>
    <row r="41" spans="1:6" x14ac:dyDescent="0.25">
      <c r="A41">
        <v>8</v>
      </c>
      <c r="B41" s="7">
        <v>0.84607200000000005</v>
      </c>
      <c r="C41" s="8">
        <v>43.429422000000002</v>
      </c>
      <c r="D41" s="7">
        <f t="shared" si="1"/>
        <v>7.3004175589063705E-2</v>
      </c>
      <c r="E41" s="7">
        <f t="shared" ref="E41:E72" si="3">B41-D41</f>
        <v>0.77306782441093636</v>
      </c>
      <c r="F41" s="7">
        <f t="shared" si="2"/>
        <v>1.4909660397124738</v>
      </c>
    </row>
    <row r="42" spans="1:6" x14ac:dyDescent="0.25">
      <c r="A42">
        <v>8.25</v>
      </c>
      <c r="B42" s="7">
        <v>0.854236</v>
      </c>
      <c r="C42" s="8">
        <v>41.671467999999997</v>
      </c>
      <c r="D42" s="7">
        <f t="shared" si="1"/>
        <v>7.1511366387336822E-2</v>
      </c>
      <c r="E42" s="7">
        <f t="shared" si="3"/>
        <v>0.7827246336126632</v>
      </c>
      <c r="F42" s="7">
        <f t="shared" si="2"/>
        <v>1.5095905046263105</v>
      </c>
    </row>
    <row r="43" spans="1:6" x14ac:dyDescent="0.25">
      <c r="A43">
        <v>8.5</v>
      </c>
      <c r="B43" s="7">
        <v>0.85017299999999996</v>
      </c>
      <c r="C43" s="8">
        <v>42.529606000000001</v>
      </c>
      <c r="D43" s="7">
        <f t="shared" si="1"/>
        <v>7.224392880685726E-2</v>
      </c>
      <c r="E43" s="7">
        <f t="shared" si="3"/>
        <v>0.7779290711931427</v>
      </c>
      <c r="F43" s="7">
        <f t="shared" si="2"/>
        <v>1.5003416127657878</v>
      </c>
    </row>
    <row r="44" spans="1:6" x14ac:dyDescent="0.25">
      <c r="A44">
        <v>8.75</v>
      </c>
      <c r="B44" s="7">
        <v>0.88549299999999997</v>
      </c>
      <c r="C44" s="8">
        <v>33.046937</v>
      </c>
      <c r="D44" s="7">
        <f t="shared" si="1"/>
        <v>6.3682672776044627E-2</v>
      </c>
      <c r="E44" s="7">
        <f t="shared" si="3"/>
        <v>0.82181032722395531</v>
      </c>
      <c r="F44" s="7">
        <f t="shared" si="2"/>
        <v>1.5849725603436704</v>
      </c>
    </row>
    <row r="45" spans="1:6" x14ac:dyDescent="0.25">
      <c r="A45">
        <v>9</v>
      </c>
      <c r="B45" s="7">
        <v>0.85007600000000005</v>
      </c>
      <c r="C45" s="8">
        <v>42.436725000000003</v>
      </c>
      <c r="D45" s="7">
        <f t="shared" si="1"/>
        <v>7.2164998426908197E-2</v>
      </c>
      <c r="E45" s="7">
        <f t="shared" si="3"/>
        <v>0.7779110015730919</v>
      </c>
      <c r="F45" s="7">
        <f t="shared" si="2"/>
        <v>1.5003067630553282</v>
      </c>
    </row>
    <row r="46" spans="1:6" x14ac:dyDescent="0.25">
      <c r="A46">
        <v>9.25</v>
      </c>
      <c r="B46" s="7">
        <v>0.83847499999999997</v>
      </c>
      <c r="C46" s="8">
        <v>45.089841999999997</v>
      </c>
      <c r="D46" s="7">
        <f t="shared" si="1"/>
        <v>7.4386655536396687E-2</v>
      </c>
      <c r="E46" s="7">
        <f t="shared" si="3"/>
        <v>0.7640883444636033</v>
      </c>
      <c r="F46" s="7">
        <f t="shared" si="2"/>
        <v>1.4736478960347774</v>
      </c>
    </row>
    <row r="47" spans="1:6" x14ac:dyDescent="0.25">
      <c r="A47">
        <v>9.5</v>
      </c>
      <c r="B47" s="7">
        <v>0.806307</v>
      </c>
      <c r="C47" s="8">
        <v>51.883850000000002</v>
      </c>
      <c r="D47" s="7">
        <f t="shared" si="1"/>
        <v>7.9794282476503733E-2</v>
      </c>
      <c r="E47" s="7">
        <f t="shared" si="3"/>
        <v>0.72651271752349622</v>
      </c>
      <c r="F47" s="7">
        <f t="shared" si="2"/>
        <v>1.4011782084866065</v>
      </c>
    </row>
    <row r="48" spans="1:6" x14ac:dyDescent="0.25">
      <c r="A48">
        <v>9.75</v>
      </c>
      <c r="B48" s="7">
        <v>0.77408200000000005</v>
      </c>
      <c r="C48" s="8">
        <v>57.131050999999999</v>
      </c>
      <c r="D48" s="7">
        <f t="shared" si="1"/>
        <v>8.3732061366446717E-2</v>
      </c>
      <c r="E48" s="7">
        <f t="shared" si="3"/>
        <v>0.69034993863355332</v>
      </c>
      <c r="F48" s="7">
        <f t="shared" si="2"/>
        <v>1.3314333898251649</v>
      </c>
    </row>
    <row r="49" spans="1:6" x14ac:dyDescent="0.25">
      <c r="A49">
        <v>10</v>
      </c>
      <c r="B49" s="7">
        <v>0.79004200000000002</v>
      </c>
      <c r="C49" s="8">
        <v>54.781331999999999</v>
      </c>
      <c r="D49" s="7">
        <f t="shared" si="1"/>
        <v>8.1992092526565363E-2</v>
      </c>
      <c r="E49" s="7">
        <f t="shared" si="3"/>
        <v>0.70804990747343466</v>
      </c>
      <c r="F49" s="7">
        <f t="shared" si="2"/>
        <v>1.3655701778415861</v>
      </c>
    </row>
    <row r="50" spans="1:6" x14ac:dyDescent="0.25">
      <c r="A50">
        <v>10.25</v>
      </c>
      <c r="B50" s="7">
        <v>0.81447400000000003</v>
      </c>
      <c r="C50" s="8">
        <v>50.254109</v>
      </c>
      <c r="D50" s="7">
        <f t="shared" si="1"/>
        <v>7.8531060987001133E-2</v>
      </c>
      <c r="E50" s="7">
        <f t="shared" si="3"/>
        <v>0.7359429390129989</v>
      </c>
      <c r="F50" s="7">
        <f t="shared" si="2"/>
        <v>1.4193656682978188</v>
      </c>
    </row>
    <row r="51" spans="1:6" x14ac:dyDescent="0.25">
      <c r="A51">
        <v>10.5</v>
      </c>
      <c r="B51" s="7">
        <v>0.76166100000000003</v>
      </c>
      <c r="C51" s="8">
        <v>58.913758999999999</v>
      </c>
      <c r="D51" s="7">
        <f t="shared" si="1"/>
        <v>8.5028407102991047E-2</v>
      </c>
      <c r="E51" s="7">
        <f t="shared" si="3"/>
        <v>0.67663259289700894</v>
      </c>
      <c r="F51" s="7">
        <f t="shared" si="2"/>
        <v>1.3049776300556175</v>
      </c>
    </row>
    <row r="52" spans="1:6" x14ac:dyDescent="0.25">
      <c r="A52">
        <v>10.75</v>
      </c>
      <c r="B52" s="7">
        <v>0.79004200000000002</v>
      </c>
      <c r="C52" s="8">
        <v>54.777735999999997</v>
      </c>
      <c r="D52" s="7">
        <f t="shared" si="1"/>
        <v>8.1989401387150621E-2</v>
      </c>
      <c r="E52" s="7">
        <f t="shared" si="3"/>
        <v>0.70805259861284942</v>
      </c>
      <c r="F52" s="7">
        <f t="shared" si="2"/>
        <v>1.3655753680685607</v>
      </c>
    </row>
    <row r="53" spans="1:6" x14ac:dyDescent="0.25">
      <c r="A53">
        <v>11</v>
      </c>
      <c r="B53" s="7">
        <v>0.77408100000000002</v>
      </c>
      <c r="C53" s="8">
        <v>57.127665</v>
      </c>
      <c r="D53" s="7">
        <f t="shared" si="1"/>
        <v>8.3729580045380822E-2</v>
      </c>
      <c r="E53" s="7">
        <f t="shared" si="3"/>
        <v>0.69035141995461924</v>
      </c>
      <c r="F53" s="7">
        <f t="shared" si="2"/>
        <v>1.3314362467535397</v>
      </c>
    </row>
    <row r="54" spans="1:6" x14ac:dyDescent="0.25">
      <c r="A54">
        <v>11.25</v>
      </c>
      <c r="B54" s="7">
        <v>0.81447400000000003</v>
      </c>
      <c r="C54" s="8">
        <v>50.255589999999998</v>
      </c>
      <c r="D54" s="7">
        <f t="shared" si="1"/>
        <v>7.8532218142572788E-2</v>
      </c>
      <c r="E54" s="7">
        <f t="shared" si="3"/>
        <v>0.7359417818574272</v>
      </c>
      <c r="F54" s="7">
        <f t="shared" si="2"/>
        <v>1.4193634365665198</v>
      </c>
    </row>
    <row r="55" spans="1:6" x14ac:dyDescent="0.25">
      <c r="A55">
        <v>11.5</v>
      </c>
      <c r="B55" s="7">
        <v>0.76580199999999998</v>
      </c>
      <c r="C55" s="8">
        <v>58.324317999999998</v>
      </c>
      <c r="D55" s="7">
        <f t="shared" si="1"/>
        <v>8.4601976810205134E-2</v>
      </c>
      <c r="E55" s="7">
        <f t="shared" si="3"/>
        <v>0.68120002318979489</v>
      </c>
      <c r="F55" s="7">
        <f t="shared" si="2"/>
        <v>1.3137865382008851</v>
      </c>
    </row>
    <row r="56" spans="1:6" x14ac:dyDescent="0.25">
      <c r="A56">
        <v>11.75</v>
      </c>
      <c r="B56" s="7">
        <v>0.78235900000000003</v>
      </c>
      <c r="C56" s="8">
        <v>55.926358</v>
      </c>
      <c r="D56" s="7">
        <f t="shared" si="1"/>
        <v>8.2844550426263305E-2</v>
      </c>
      <c r="E56" s="7">
        <f t="shared" si="3"/>
        <v>0.69951444957373676</v>
      </c>
      <c r="F56" s="7">
        <f t="shared" si="2"/>
        <v>1.3491083908417945</v>
      </c>
    </row>
    <row r="57" spans="1:6" x14ac:dyDescent="0.25">
      <c r="A57">
        <v>12</v>
      </c>
      <c r="B57" s="7">
        <v>0.69709399999999999</v>
      </c>
      <c r="C57" s="8">
        <v>67.529193000000006</v>
      </c>
      <c r="D57" s="7">
        <f t="shared" si="1"/>
        <v>9.103354519945929E-2</v>
      </c>
      <c r="E57" s="7">
        <f t="shared" si="3"/>
        <v>0.60606045480054072</v>
      </c>
      <c r="F57" s="7">
        <f t="shared" si="2"/>
        <v>1.1688697001570871</v>
      </c>
    </row>
    <row r="58" spans="1:6" x14ac:dyDescent="0.25">
      <c r="A58">
        <v>12.25</v>
      </c>
      <c r="B58" s="7">
        <v>0.69294900000000004</v>
      </c>
      <c r="C58" s="8">
        <v>68.04289</v>
      </c>
      <c r="D58" s="7">
        <f t="shared" si="1"/>
        <v>9.1379136938713135E-2</v>
      </c>
      <c r="E58" s="7">
        <f t="shared" si="3"/>
        <v>0.6015698630612869</v>
      </c>
      <c r="F58" s="7">
        <f t="shared" si="2"/>
        <v>1.1602089855729012</v>
      </c>
    </row>
    <row r="59" spans="1:6" x14ac:dyDescent="0.25">
      <c r="A59">
        <v>12.5</v>
      </c>
      <c r="B59" s="7">
        <v>0.668041</v>
      </c>
      <c r="C59" s="8">
        <v>71.046792999999994</v>
      </c>
      <c r="D59" s="7">
        <f t="shared" si="1"/>
        <v>9.3374419696307831E-2</v>
      </c>
      <c r="E59" s="7">
        <f t="shared" si="3"/>
        <v>0.57466658030369211</v>
      </c>
      <c r="F59" s="7">
        <f t="shared" si="2"/>
        <v>1.1083223597403999</v>
      </c>
    </row>
    <row r="60" spans="1:6" x14ac:dyDescent="0.25">
      <c r="A60">
        <v>12.75</v>
      </c>
      <c r="B60" s="7">
        <v>0.65201299999999995</v>
      </c>
      <c r="C60" s="8">
        <v>72.857428999999996</v>
      </c>
      <c r="D60" s="7">
        <f t="shared" si="1"/>
        <v>9.4556763164039756E-2</v>
      </c>
      <c r="E60" s="7">
        <f t="shared" si="3"/>
        <v>0.55745623683596024</v>
      </c>
      <c r="F60" s="7">
        <f t="shared" si="2"/>
        <v>1.075129880591849</v>
      </c>
    </row>
    <row r="61" spans="1:6" x14ac:dyDescent="0.25">
      <c r="A61">
        <v>13</v>
      </c>
      <c r="B61" s="7">
        <v>0.62767799999999996</v>
      </c>
      <c r="C61" s="8">
        <v>75.564072999999993</v>
      </c>
      <c r="D61" s="7">
        <f t="shared" si="1"/>
        <v>9.6297132652144235E-2</v>
      </c>
      <c r="E61" s="7">
        <f t="shared" si="3"/>
        <v>0.53138086734785572</v>
      </c>
      <c r="F61" s="7">
        <f t="shared" si="2"/>
        <v>1.024839997670719</v>
      </c>
    </row>
    <row r="62" spans="1:6" x14ac:dyDescent="0.25">
      <c r="A62">
        <v>13.25</v>
      </c>
      <c r="B62" s="7">
        <v>0.656169</v>
      </c>
      <c r="C62" s="8">
        <v>72.387527000000006</v>
      </c>
      <c r="D62" s="7">
        <f t="shared" si="1"/>
        <v>9.4251342785931821E-2</v>
      </c>
      <c r="E62" s="7">
        <f t="shared" si="3"/>
        <v>0.56191765721406817</v>
      </c>
      <c r="F62" s="7">
        <f t="shared" si="2"/>
        <v>1.0837343342537364</v>
      </c>
    </row>
    <row r="63" spans="1:6" x14ac:dyDescent="0.25">
      <c r="A63">
        <v>13.5</v>
      </c>
      <c r="B63" s="7">
        <v>0.67218900000000004</v>
      </c>
      <c r="C63" s="8">
        <v>70.561869999999999</v>
      </c>
      <c r="D63" s="7">
        <f t="shared" si="1"/>
        <v>9.305521506259519E-2</v>
      </c>
      <c r="E63" s="7">
        <f t="shared" si="3"/>
        <v>0.57913378493740486</v>
      </c>
      <c r="F63" s="7">
        <f t="shared" si="2"/>
        <v>1.1169379691229104</v>
      </c>
    </row>
    <row r="64" spans="1:6" x14ac:dyDescent="0.25">
      <c r="A64">
        <v>13.75</v>
      </c>
      <c r="B64" s="7">
        <v>0.70894999999999997</v>
      </c>
      <c r="C64" s="8">
        <v>66.032531000000006</v>
      </c>
      <c r="D64" s="7">
        <f t="shared" si="1"/>
        <v>9.0019096196713708E-2</v>
      </c>
      <c r="E64" s="7">
        <f t="shared" si="3"/>
        <v>0.6189309038032863</v>
      </c>
      <c r="F64" s="7">
        <f t="shared" si="2"/>
        <v>1.1936921048323392</v>
      </c>
    </row>
    <row r="65" spans="1:6" x14ac:dyDescent="0.25">
      <c r="A65">
        <v>14</v>
      </c>
      <c r="B65" s="7">
        <v>0.68049000000000004</v>
      </c>
      <c r="C65" s="8">
        <v>69.568115000000006</v>
      </c>
      <c r="D65" s="7">
        <f t="shared" si="1"/>
        <v>9.2397622038106156E-2</v>
      </c>
      <c r="E65" s="7">
        <f t="shared" si="3"/>
        <v>0.58809237796189384</v>
      </c>
      <c r="F65" s="7">
        <f t="shared" si="2"/>
        <v>1.1342158295400038</v>
      </c>
    </row>
    <row r="66" spans="1:6" x14ac:dyDescent="0.25">
      <c r="A66">
        <v>14.25</v>
      </c>
      <c r="B66" s="7">
        <v>0.623525</v>
      </c>
      <c r="C66" s="8">
        <v>76.018741000000006</v>
      </c>
      <c r="D66" s="7">
        <f t="shared" si="1"/>
        <v>9.6586407433172636E-2</v>
      </c>
      <c r="E66" s="7">
        <f t="shared" si="3"/>
        <v>0.5269385925668274</v>
      </c>
      <c r="F66" s="7">
        <f t="shared" si="2"/>
        <v>1.0162724688867715</v>
      </c>
    </row>
    <row r="67" spans="1:6" x14ac:dyDescent="0.25">
      <c r="A67">
        <v>14.5</v>
      </c>
      <c r="B67" s="7">
        <v>0.63183400000000001</v>
      </c>
      <c r="C67" s="8">
        <v>75.113212000000004</v>
      </c>
      <c r="D67" s="7">
        <f t="shared" si="1"/>
        <v>9.6009419350113381E-2</v>
      </c>
      <c r="E67" s="7">
        <f t="shared" si="3"/>
        <v>0.53582458064988658</v>
      </c>
      <c r="F67" s="7">
        <f t="shared" si="2"/>
        <v>1.0334103008373203</v>
      </c>
    </row>
    <row r="68" spans="1:6" x14ac:dyDescent="0.25">
      <c r="A68">
        <v>14.75</v>
      </c>
      <c r="B68" s="7">
        <v>0.656169</v>
      </c>
      <c r="C68" s="8">
        <v>72.387737999999999</v>
      </c>
      <c r="D68" s="7">
        <f t="shared" si="1"/>
        <v>9.4251480150887218E-2</v>
      </c>
      <c r="E68" s="7">
        <f t="shared" si="3"/>
        <v>0.56191751984911276</v>
      </c>
      <c r="F68" s="7">
        <f t="shared" si="2"/>
        <v>1.0837340693268089</v>
      </c>
    </row>
    <row r="69" spans="1:6" x14ac:dyDescent="0.25">
      <c r="A69">
        <v>15</v>
      </c>
      <c r="B69" s="7">
        <v>0.64785899999999996</v>
      </c>
      <c r="C69" s="8">
        <v>73.327541999999994</v>
      </c>
      <c r="D69" s="7">
        <f t="shared" si="1"/>
        <v>9.486133668071127E-2</v>
      </c>
      <c r="E69" s="7">
        <f t="shared" si="3"/>
        <v>0.55299766331928868</v>
      </c>
      <c r="F69" s="7">
        <f t="shared" si="2"/>
        <v>1.0665309174879531</v>
      </c>
    </row>
    <row r="70" spans="1:6" x14ac:dyDescent="0.25">
      <c r="A70">
        <v>15.25</v>
      </c>
      <c r="B70" s="7">
        <v>0.63183299999999998</v>
      </c>
      <c r="C70" s="8">
        <v>75.111731000000006</v>
      </c>
      <c r="D70" s="7">
        <f t="shared" si="1"/>
        <v>9.6008472841189296E-2</v>
      </c>
      <c r="E70" s="7">
        <f t="shared" si="3"/>
        <v>0.53582452715881068</v>
      </c>
      <c r="F70" s="7">
        <f t="shared" si="2"/>
        <v>1.0334101976725329</v>
      </c>
    </row>
    <row r="71" spans="1:6" x14ac:dyDescent="0.25">
      <c r="A71">
        <v>15.5</v>
      </c>
      <c r="B71" s="7">
        <v>0.63183400000000001</v>
      </c>
      <c r="C71" s="8">
        <v>75.112154000000004</v>
      </c>
      <c r="D71" s="7">
        <f t="shared" si="1"/>
        <v>9.6008743181962258E-2</v>
      </c>
      <c r="E71" s="7">
        <f t="shared" si="3"/>
        <v>0.53582525681803772</v>
      </c>
      <c r="F71" s="7">
        <f t="shared" si="2"/>
        <v>1.0334116049192115</v>
      </c>
    </row>
    <row r="72" spans="1:6" x14ac:dyDescent="0.25">
      <c r="A72">
        <v>15.75</v>
      </c>
      <c r="B72" s="7">
        <v>0.61517299999999997</v>
      </c>
      <c r="C72" s="8">
        <v>76.938023000000001</v>
      </c>
      <c r="D72" s="7">
        <f t="shared" si="1"/>
        <v>9.7168654155473946E-2</v>
      </c>
      <c r="E72" s="7">
        <f t="shared" si="3"/>
        <v>0.51800434584452604</v>
      </c>
      <c r="F72" s="7">
        <f t="shared" si="2"/>
        <v>0.99904156361204488</v>
      </c>
    </row>
    <row r="73" spans="1:6" x14ac:dyDescent="0.25">
      <c r="A73">
        <v>16</v>
      </c>
      <c r="B73" s="7">
        <v>0.66448600000000002</v>
      </c>
      <c r="C73" s="8">
        <v>71.455551</v>
      </c>
      <c r="D73" s="7">
        <f t="shared" si="1"/>
        <v>9.3642642925423583E-2</v>
      </c>
      <c r="E73" s="7">
        <f t="shared" ref="E73:E104" si="4">B73-D73</f>
        <v>0.57084335707457645</v>
      </c>
      <c r="F73" s="7">
        <f t="shared" si="2"/>
        <v>1.1009487557475099</v>
      </c>
    </row>
    <row r="74" spans="1:6" x14ac:dyDescent="0.25">
      <c r="A74">
        <v>16.25</v>
      </c>
      <c r="B74" s="7">
        <v>0.692944</v>
      </c>
      <c r="C74" s="8">
        <v>68.049025999999998</v>
      </c>
      <c r="D74" s="7">
        <f t="shared" ref="D74:D105" si="5">$D$4*POWER(C74,$D$5)</f>
        <v>9.1383257058714015E-2</v>
      </c>
      <c r="E74" s="7">
        <f t="shared" si="4"/>
        <v>0.60156074294128603</v>
      </c>
      <c r="F74" s="7">
        <f t="shared" ref="F74:F105" si="6">E74/$E$6</f>
        <v>1.1601913961858252</v>
      </c>
    </row>
    <row r="75" spans="1:6" x14ac:dyDescent="0.25">
      <c r="A75">
        <v>16.5</v>
      </c>
      <c r="B75" s="7">
        <v>0.71724600000000005</v>
      </c>
      <c r="C75" s="8">
        <v>64.960705000000004</v>
      </c>
      <c r="D75" s="7">
        <f t="shared" si="5"/>
        <v>8.928552179953321E-2</v>
      </c>
      <c r="E75" s="7">
        <f t="shared" si="4"/>
        <v>0.62796047820046685</v>
      </c>
      <c r="F75" s="7">
        <f t="shared" si="6"/>
        <v>1.2111068624436936</v>
      </c>
    </row>
    <row r="76" spans="1:6" x14ac:dyDescent="0.25">
      <c r="A76">
        <v>16.75</v>
      </c>
      <c r="B76" s="7">
        <v>0.70479999999999998</v>
      </c>
      <c r="C76" s="8">
        <v>66.557230000000004</v>
      </c>
      <c r="D76" s="7">
        <f t="shared" si="5"/>
        <v>9.0376037472210763E-2</v>
      </c>
      <c r="E76" s="7">
        <f t="shared" si="4"/>
        <v>0.61442396252778919</v>
      </c>
      <c r="F76" s="7">
        <f t="shared" si="6"/>
        <v>1.1849998579523648</v>
      </c>
    </row>
    <row r="77" spans="1:6" x14ac:dyDescent="0.25">
      <c r="A77">
        <v>17</v>
      </c>
      <c r="B77" s="7">
        <v>0.73324299999999998</v>
      </c>
      <c r="C77" s="8">
        <v>62.844771000000001</v>
      </c>
      <c r="D77" s="7">
        <f t="shared" si="5"/>
        <v>8.7819356468695806E-2</v>
      </c>
      <c r="E77" s="7">
        <f t="shared" si="4"/>
        <v>0.64542364353130421</v>
      </c>
      <c r="F77" s="7">
        <f t="shared" si="6"/>
        <v>1.2447869428092195</v>
      </c>
    </row>
    <row r="78" spans="1:6" x14ac:dyDescent="0.25">
      <c r="A78">
        <v>17.25</v>
      </c>
      <c r="B78" s="7">
        <v>0.786497</v>
      </c>
      <c r="C78" s="8">
        <v>55.311956000000002</v>
      </c>
      <c r="D78" s="7">
        <f t="shared" si="5"/>
        <v>8.2388232262278524E-2</v>
      </c>
      <c r="E78" s="7">
        <f t="shared" si="4"/>
        <v>0.70410876773772146</v>
      </c>
      <c r="F78" s="7">
        <f t="shared" si="6"/>
        <v>1.3579691558896154</v>
      </c>
    </row>
    <row r="79" spans="1:6" x14ac:dyDescent="0.25">
      <c r="A79">
        <v>17.5</v>
      </c>
      <c r="B79" s="7">
        <v>0.885907</v>
      </c>
      <c r="C79" s="8">
        <v>34.043653999999997</v>
      </c>
      <c r="D79" s="7">
        <f t="shared" si="5"/>
        <v>6.4635894031466676E-2</v>
      </c>
      <c r="E79" s="7">
        <f t="shared" si="4"/>
        <v>0.82127110596853337</v>
      </c>
      <c r="F79" s="7">
        <f t="shared" si="6"/>
        <v>1.5839325990953312</v>
      </c>
    </row>
    <row r="80" spans="1:6" x14ac:dyDescent="0.25">
      <c r="A80">
        <v>17.75</v>
      </c>
      <c r="B80" s="7">
        <v>0.85015799999999997</v>
      </c>
      <c r="C80" s="8">
        <v>42.570016000000003</v>
      </c>
      <c r="D80" s="7">
        <f t="shared" si="5"/>
        <v>7.2278242362716433E-2</v>
      </c>
      <c r="E80" s="7">
        <f t="shared" si="4"/>
        <v>0.77787975763728356</v>
      </c>
      <c r="F80" s="7">
        <f t="shared" si="6"/>
        <v>1.5002465048919871</v>
      </c>
    </row>
    <row r="81" spans="1:6" x14ac:dyDescent="0.25">
      <c r="A81">
        <v>18</v>
      </c>
      <c r="B81" s="7">
        <v>0.84256500000000001</v>
      </c>
      <c r="C81" s="8">
        <v>44.22578</v>
      </c>
      <c r="D81" s="7">
        <f t="shared" si="5"/>
        <v>7.3670467681629548E-2</v>
      </c>
      <c r="E81" s="7">
        <f t="shared" si="4"/>
        <v>0.76889453231837046</v>
      </c>
      <c r="F81" s="7">
        <f t="shared" si="6"/>
        <v>1.4829172804867776</v>
      </c>
    </row>
    <row r="82" spans="1:6" x14ac:dyDescent="0.25">
      <c r="A82">
        <v>18.25</v>
      </c>
      <c r="B82" s="7">
        <v>0.87804000000000004</v>
      </c>
      <c r="C82" s="8">
        <v>36.201901999999997</v>
      </c>
      <c r="D82" s="7">
        <f t="shared" si="5"/>
        <v>6.6653256154598398E-2</v>
      </c>
      <c r="E82" s="7">
        <f t="shared" si="4"/>
        <v>0.81138674384540166</v>
      </c>
      <c r="F82" s="7">
        <f t="shared" si="6"/>
        <v>1.564869267542192</v>
      </c>
    </row>
    <row r="83" spans="1:6" x14ac:dyDescent="0.25">
      <c r="A83">
        <v>18.5</v>
      </c>
      <c r="B83" s="7">
        <v>0.82619600000000004</v>
      </c>
      <c r="C83" s="8">
        <v>47.772365999999998</v>
      </c>
      <c r="D83" s="7">
        <f t="shared" si="5"/>
        <v>7.656742675365745E-2</v>
      </c>
      <c r="E83" s="7">
        <f t="shared" si="4"/>
        <v>0.74962857324634258</v>
      </c>
      <c r="F83" s="7">
        <f t="shared" si="6"/>
        <v>1.4457602681369597</v>
      </c>
    </row>
    <row r="84" spans="1:6" x14ac:dyDescent="0.25">
      <c r="A84">
        <v>18.75</v>
      </c>
      <c r="B84" s="7">
        <v>0.76580199999999998</v>
      </c>
      <c r="C84" s="8">
        <v>58.327914999999997</v>
      </c>
      <c r="D84" s="7">
        <f t="shared" si="5"/>
        <v>8.4604585572975385E-2</v>
      </c>
      <c r="E84" s="7">
        <f t="shared" si="4"/>
        <v>0.68119741442702464</v>
      </c>
      <c r="F84" s="7">
        <f t="shared" si="6"/>
        <v>1.3137815068484302</v>
      </c>
    </row>
    <row r="85" spans="1:6" x14ac:dyDescent="0.25">
      <c r="A85">
        <v>19</v>
      </c>
      <c r="B85" s="7">
        <v>0.75396600000000003</v>
      </c>
      <c r="C85" s="8">
        <v>59.997432000000003</v>
      </c>
      <c r="D85" s="7">
        <f t="shared" si="5"/>
        <v>8.580685952766097E-2</v>
      </c>
      <c r="E85" s="7">
        <f t="shared" si="4"/>
        <v>0.66815914047233904</v>
      </c>
      <c r="F85" s="7">
        <f t="shared" si="6"/>
        <v>1.2886354290153288</v>
      </c>
    </row>
    <row r="86" spans="1:6" x14ac:dyDescent="0.25">
      <c r="A86">
        <v>19.25</v>
      </c>
      <c r="B86" s="7">
        <v>0.76166</v>
      </c>
      <c r="C86" s="8">
        <v>58.92201</v>
      </c>
      <c r="D86" s="7">
        <f t="shared" si="5"/>
        <v>8.5034361101144915E-2</v>
      </c>
      <c r="E86" s="7">
        <f t="shared" si="4"/>
        <v>0.67662563889885508</v>
      </c>
      <c r="F86" s="7">
        <f t="shared" si="6"/>
        <v>1.3049642183280041</v>
      </c>
    </row>
    <row r="87" spans="1:6" x14ac:dyDescent="0.25">
      <c r="A87">
        <v>19.5</v>
      </c>
      <c r="B87" s="7">
        <v>0.76166100000000003</v>
      </c>
      <c r="C87" s="8">
        <v>58.919471000000001</v>
      </c>
      <c r="D87" s="7">
        <f t="shared" si="5"/>
        <v>8.5032528979593583E-2</v>
      </c>
      <c r="E87" s="7">
        <f t="shared" si="4"/>
        <v>0.67662847102040646</v>
      </c>
      <c r="F87" s="7">
        <f t="shared" si="6"/>
        <v>1.3049696804581306</v>
      </c>
    </row>
    <row r="88" spans="1:6" x14ac:dyDescent="0.25">
      <c r="A88">
        <v>19.75</v>
      </c>
      <c r="B88" s="7">
        <v>0.70065100000000002</v>
      </c>
      <c r="C88" s="8">
        <v>67.083410000000001</v>
      </c>
      <c r="D88" s="7">
        <f t="shared" si="5"/>
        <v>9.0732576095536005E-2</v>
      </c>
      <c r="E88" s="7">
        <f t="shared" si="4"/>
        <v>0.60991842390446405</v>
      </c>
      <c r="F88" s="7">
        <f t="shared" si="6"/>
        <v>1.1763103162771444</v>
      </c>
    </row>
    <row r="89" spans="1:6" x14ac:dyDescent="0.25">
      <c r="A89">
        <v>20</v>
      </c>
      <c r="B89" s="7">
        <v>0.70479999999999998</v>
      </c>
      <c r="C89" s="8">
        <v>66.563153999999997</v>
      </c>
      <c r="D89" s="7">
        <f t="shared" si="5"/>
        <v>9.0380059392393741E-2</v>
      </c>
      <c r="E89" s="7">
        <f t="shared" si="4"/>
        <v>0.6144199406076063</v>
      </c>
      <c r="F89" s="7">
        <f t="shared" si="6"/>
        <v>1.1849921011343758</v>
      </c>
    </row>
    <row r="90" spans="1:6" x14ac:dyDescent="0.25">
      <c r="A90">
        <v>20.25</v>
      </c>
      <c r="B90" s="7">
        <v>0.70894999999999997</v>
      </c>
      <c r="C90" s="8">
        <v>66.034012000000004</v>
      </c>
      <c r="D90" s="7">
        <f t="shared" si="5"/>
        <v>9.0020105680463078E-2</v>
      </c>
      <c r="E90" s="7">
        <f t="shared" si="4"/>
        <v>0.61892989431953693</v>
      </c>
      <c r="F90" s="7">
        <f t="shared" si="6"/>
        <v>1.193690157906157</v>
      </c>
    </row>
    <row r="91" spans="1:6" x14ac:dyDescent="0.25">
      <c r="A91">
        <v>20.5</v>
      </c>
      <c r="B91" s="7">
        <v>0.70479999999999998</v>
      </c>
      <c r="C91" s="8">
        <v>66.555959999999999</v>
      </c>
      <c r="D91" s="7">
        <f t="shared" si="5"/>
        <v>9.0375175220918716E-2</v>
      </c>
      <c r="E91" s="7">
        <f t="shared" si="4"/>
        <v>0.61442482477908122</v>
      </c>
      <c r="F91" s="7">
        <f t="shared" si="6"/>
        <v>1.1850015209208049</v>
      </c>
    </row>
    <row r="92" spans="1:6" x14ac:dyDescent="0.25">
      <c r="A92">
        <v>20.75</v>
      </c>
      <c r="B92" s="7">
        <v>0.660331</v>
      </c>
      <c r="C92" s="8">
        <v>71.921644999999998</v>
      </c>
      <c r="D92" s="7">
        <f t="shared" si="5"/>
        <v>9.3947555070396441E-2</v>
      </c>
      <c r="E92" s="7">
        <f t="shared" si="4"/>
        <v>0.56638344492960357</v>
      </c>
      <c r="F92" s="7">
        <f t="shared" si="6"/>
        <v>1.0923472109175687</v>
      </c>
    </row>
    <row r="93" spans="1:6" x14ac:dyDescent="0.25">
      <c r="A93">
        <v>21</v>
      </c>
      <c r="B93" s="7">
        <v>0.63183400000000001</v>
      </c>
      <c r="C93" s="8">
        <v>75.111307999999994</v>
      </c>
      <c r="D93" s="7">
        <f t="shared" si="5"/>
        <v>9.6008202499655096E-2</v>
      </c>
      <c r="E93" s="7">
        <f t="shared" si="4"/>
        <v>0.53582579750034487</v>
      </c>
      <c r="F93" s="7">
        <f t="shared" si="6"/>
        <v>1.0334126476982961</v>
      </c>
    </row>
    <row r="94" spans="1:6" x14ac:dyDescent="0.25">
      <c r="A94">
        <v>21.25</v>
      </c>
      <c r="B94" s="7">
        <v>0.61517299999999997</v>
      </c>
      <c r="C94" s="8">
        <v>76.937810999999996</v>
      </c>
      <c r="D94" s="7">
        <f t="shared" si="5"/>
        <v>9.7168520282987558E-2</v>
      </c>
      <c r="E94" s="7">
        <f t="shared" si="4"/>
        <v>0.51800447971701247</v>
      </c>
      <c r="F94" s="7">
        <f t="shared" si="6"/>
        <v>0.99904182180327283</v>
      </c>
    </row>
    <row r="95" spans="1:6" x14ac:dyDescent="0.25">
      <c r="A95">
        <v>21.5</v>
      </c>
      <c r="B95" s="7">
        <v>0.668045</v>
      </c>
      <c r="C95" s="8">
        <v>71.051236000000003</v>
      </c>
      <c r="D95" s="7">
        <f t="shared" si="5"/>
        <v>9.3377339293684497E-2</v>
      </c>
      <c r="E95" s="7">
        <f t="shared" si="4"/>
        <v>0.57466766070631548</v>
      </c>
      <c r="F95" s="7">
        <f t="shared" si="6"/>
        <v>1.1083244434432391</v>
      </c>
    </row>
    <row r="96" spans="1:6" x14ac:dyDescent="0.25">
      <c r="A96">
        <v>21.75</v>
      </c>
      <c r="B96" s="7">
        <v>0.57476700000000003</v>
      </c>
      <c r="C96" s="8">
        <v>81.652276000000001</v>
      </c>
      <c r="D96" s="7">
        <f t="shared" si="5"/>
        <v>0.10010132445699707</v>
      </c>
      <c r="E96" s="7">
        <f t="shared" si="4"/>
        <v>0.47466567554300299</v>
      </c>
      <c r="F96" s="7">
        <f t="shared" si="6"/>
        <v>0.91545706612619615</v>
      </c>
    </row>
    <row r="97" spans="1:6" x14ac:dyDescent="0.25">
      <c r="A97">
        <v>22</v>
      </c>
      <c r="B97" s="7">
        <v>0.57060900000000003</v>
      </c>
      <c r="C97" s="8">
        <v>82.123659000000004</v>
      </c>
      <c r="D97" s="7">
        <f t="shared" si="5"/>
        <v>0.10038985380905098</v>
      </c>
      <c r="E97" s="7">
        <f t="shared" si="4"/>
        <v>0.47021914619094907</v>
      </c>
      <c r="F97" s="7">
        <f t="shared" si="6"/>
        <v>0.90688133182558839</v>
      </c>
    </row>
    <row r="98" spans="1:6" x14ac:dyDescent="0.25">
      <c r="A98">
        <v>22.25</v>
      </c>
      <c r="B98" s="7">
        <v>0.52127299999999999</v>
      </c>
      <c r="C98" s="8">
        <v>87.154212999999999</v>
      </c>
      <c r="D98" s="7">
        <f t="shared" si="5"/>
        <v>0.10341888926692522</v>
      </c>
      <c r="E98" s="7">
        <f t="shared" si="4"/>
        <v>0.41785411073307477</v>
      </c>
      <c r="F98" s="7">
        <f t="shared" si="6"/>
        <v>0.80588826618413389</v>
      </c>
    </row>
    <row r="99" spans="1:6" x14ac:dyDescent="0.25">
      <c r="A99">
        <v>22.5</v>
      </c>
      <c r="B99" s="7">
        <v>0.52543499999999999</v>
      </c>
      <c r="C99" s="8">
        <v>86.761323000000004</v>
      </c>
      <c r="D99" s="7">
        <f t="shared" si="5"/>
        <v>0.10318552049497928</v>
      </c>
      <c r="E99" s="7">
        <f t="shared" si="4"/>
        <v>0.42224947950502068</v>
      </c>
      <c r="F99" s="7">
        <f t="shared" si="6"/>
        <v>0.81436533037443004</v>
      </c>
    </row>
    <row r="100" spans="1:6" x14ac:dyDescent="0.25">
      <c r="A100">
        <v>22.75</v>
      </c>
      <c r="B100" s="7">
        <v>0.46834199999999998</v>
      </c>
      <c r="C100" s="8">
        <v>91.709363999999994</v>
      </c>
      <c r="D100" s="7">
        <f t="shared" si="5"/>
        <v>0.10608708520355242</v>
      </c>
      <c r="E100" s="7">
        <f t="shared" si="4"/>
        <v>0.36225491479644756</v>
      </c>
      <c r="F100" s="7">
        <f t="shared" si="6"/>
        <v>0.69865768387397686</v>
      </c>
    </row>
    <row r="101" spans="1:6" x14ac:dyDescent="0.25">
      <c r="A101">
        <v>23</v>
      </c>
      <c r="B101" s="7">
        <v>0.419485</v>
      </c>
      <c r="C101" s="8">
        <v>94.974346999999995</v>
      </c>
      <c r="D101" s="7">
        <f t="shared" si="5"/>
        <v>0.10795899534494253</v>
      </c>
      <c r="E101" s="7">
        <f t="shared" si="4"/>
        <v>0.31152600465505748</v>
      </c>
      <c r="F101" s="7">
        <f t="shared" si="6"/>
        <v>0.60082010757842885</v>
      </c>
    </row>
    <row r="102" spans="1:6" x14ac:dyDescent="0.25">
      <c r="A102">
        <v>23.25</v>
      </c>
      <c r="B102" s="7">
        <v>0.39504699999999998</v>
      </c>
      <c r="C102" s="8">
        <v>96.388707999999994</v>
      </c>
      <c r="D102" s="7">
        <f t="shared" si="5"/>
        <v>0.10875988902882784</v>
      </c>
      <c r="E102" s="7">
        <f t="shared" si="4"/>
        <v>0.28628711097117215</v>
      </c>
      <c r="F102" s="7">
        <f t="shared" si="6"/>
        <v>0.55214348157700355</v>
      </c>
    </row>
    <row r="103" spans="1:6" x14ac:dyDescent="0.25">
      <c r="A103">
        <v>23.5</v>
      </c>
      <c r="B103" s="7">
        <v>0.374191</v>
      </c>
      <c r="C103" s="8">
        <v>97.545585000000003</v>
      </c>
      <c r="D103" s="7">
        <f t="shared" si="5"/>
        <v>0.10941062151981751</v>
      </c>
      <c r="E103" s="7">
        <f t="shared" si="4"/>
        <v>0.26478037848018249</v>
      </c>
      <c r="F103" s="7">
        <f t="shared" si="6"/>
        <v>0.51066483409393182</v>
      </c>
    </row>
    <row r="104" spans="1:6" x14ac:dyDescent="0.25">
      <c r="A104">
        <v>23.75</v>
      </c>
      <c r="B104" s="7">
        <v>0.33793699999999999</v>
      </c>
      <c r="C104" s="8">
        <v>99.395150000000001</v>
      </c>
      <c r="D104" s="7">
        <f t="shared" si="5"/>
        <v>0.11044301983708879</v>
      </c>
      <c r="E104" s="7">
        <f t="shared" si="4"/>
        <v>0.2274939801629112</v>
      </c>
      <c r="F104" s="7">
        <f t="shared" si="6"/>
        <v>0.43875296313150425</v>
      </c>
    </row>
    <row r="105" spans="1:6" x14ac:dyDescent="0.25">
      <c r="A105">
        <v>24</v>
      </c>
      <c r="B105" s="7">
        <v>0.38253300000000001</v>
      </c>
      <c r="C105" s="8">
        <v>97.088376999999994</v>
      </c>
      <c r="D105" s="7">
        <f t="shared" si="5"/>
        <v>0.10915390992354433</v>
      </c>
      <c r="E105" s="7">
        <f t="shared" ref="E105" si="7">B105-D105</f>
        <v>0.27337909007645567</v>
      </c>
      <c r="F105" s="7">
        <f t="shared" si="6"/>
        <v>0.52724861441759752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Outflow components</vt:lpstr>
      <vt:lpstr>Demand, leakage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Hernandez</dc:creator>
  <cp:lastModifiedBy>Felipe Hernandez</cp:lastModifiedBy>
  <dcterms:created xsi:type="dcterms:W3CDTF">2021-12-14T17:33:27Z</dcterms:created>
  <dcterms:modified xsi:type="dcterms:W3CDTF">2023-01-24T21:22:24Z</dcterms:modified>
</cp:coreProperties>
</file>